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T:\ITSOC\ITSKI\IDU\Reports to be catalogued\Project Related\To number and process\"/>
    </mc:Choice>
  </mc:AlternateContent>
  <bookViews>
    <workbookView xWindow="0" yWindow="0" windowWidth="23040" windowHeight="9096" activeTab="2"/>
  </bookViews>
  <sheets>
    <sheet name="General and Thresholds" sheetId="3" r:id="rId1"/>
    <sheet name="Works and Goods" sheetId="1" r:id="rId2"/>
    <sheet name="Consultancy Services" sheetId="2" r:id="rId3"/>
  </sheets>
  <externalReferences>
    <externalReference r:id="rId4"/>
  </externalReferences>
  <definedNames>
    <definedName name="fi">[1]Settings!$A$4:$A$5</definedName>
    <definedName name="_xlnm.Print_Area" localSheetId="2">'Consultancy Services'!$B$6:$AD$50</definedName>
    <definedName name="_xlnm.Print_Area" localSheetId="1">'Works and Goods'!$B$4:$AK$9</definedName>
    <definedName name="priorpost">[1]Settings!$A$1:$A$2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9" i="2" l="1"/>
  <c r="Y9" i="2"/>
  <c r="W9" i="2" l="1"/>
  <c r="AC9" i="1"/>
  <c r="J37" i="2" l="1"/>
  <c r="AE36" i="2"/>
  <c r="J36" i="2"/>
  <c r="L36" i="2" s="1"/>
  <c r="N36" i="2" s="1"/>
  <c r="P36" i="2" s="1"/>
  <c r="R36" i="2" s="1"/>
  <c r="T36" i="2" s="1"/>
  <c r="V36" i="2" s="1"/>
  <c r="X36" i="2" s="1"/>
  <c r="Z36" i="2" s="1"/>
  <c r="AB36" i="2" s="1"/>
  <c r="AD36" i="2" s="1"/>
  <c r="AE35" i="2"/>
  <c r="J35" i="2"/>
  <c r="L35" i="2" s="1"/>
  <c r="N35" i="2" s="1"/>
  <c r="P35" i="2" s="1"/>
  <c r="R35" i="2" s="1"/>
  <c r="T35" i="2" s="1"/>
  <c r="V35" i="2" s="1"/>
  <c r="X35" i="2" s="1"/>
  <c r="Z35" i="2" s="1"/>
  <c r="AB35" i="2" s="1"/>
  <c r="AD35" i="2" s="1"/>
  <c r="AE32" i="2"/>
  <c r="J32" i="2"/>
  <c r="L32" i="2" s="1"/>
  <c r="N32" i="2" s="1"/>
  <c r="P32" i="2" s="1"/>
  <c r="R32" i="2" s="1"/>
  <c r="T32" i="2" s="1"/>
  <c r="V32" i="2" s="1"/>
  <c r="X32" i="2" s="1"/>
  <c r="Z32" i="2" s="1"/>
  <c r="AB32" i="2" s="1"/>
  <c r="AD32" i="2" s="1"/>
  <c r="AF32" i="2" s="1"/>
  <c r="AE31" i="2"/>
  <c r="J31" i="2"/>
  <c r="L31" i="2" s="1"/>
  <c r="N31" i="2" s="1"/>
  <c r="P31" i="2" s="1"/>
  <c r="R31" i="2" s="1"/>
  <c r="T31" i="2" s="1"/>
  <c r="V31" i="2" s="1"/>
  <c r="X31" i="2" s="1"/>
  <c r="Z31" i="2" s="1"/>
  <c r="AB31" i="2" s="1"/>
  <c r="AD31" i="2" s="1"/>
  <c r="J24" i="2"/>
  <c r="L24" i="2" s="1"/>
  <c r="N24" i="2" s="1"/>
  <c r="P24" i="2" s="1"/>
  <c r="R24" i="2" s="1"/>
  <c r="T24" i="2" s="1"/>
  <c r="V24" i="2" s="1"/>
  <c r="X24" i="2" s="1"/>
  <c r="Z24" i="2" s="1"/>
  <c r="AB24" i="2" s="1"/>
  <c r="AD24" i="2" s="1"/>
  <c r="AF24" i="2" s="1"/>
  <c r="J23" i="2"/>
  <c r="L23" i="2" s="1"/>
  <c r="N23" i="2" s="1"/>
  <c r="P23" i="2" s="1"/>
  <c r="R23" i="2" s="1"/>
  <c r="T23" i="2" s="1"/>
  <c r="V23" i="2" s="1"/>
  <c r="X23" i="2" s="1"/>
  <c r="Z23" i="2" s="1"/>
  <c r="AB23" i="2" s="1"/>
  <c r="AD23" i="2" s="1"/>
  <c r="AF23" i="2" s="1"/>
  <c r="AF36" i="2" l="1"/>
  <c r="AF35" i="2"/>
  <c r="AF31" i="2"/>
  <c r="J20" i="2"/>
  <c r="L20" i="2" s="1"/>
  <c r="N20" i="2" s="1"/>
  <c r="P20" i="2" s="1"/>
  <c r="R20" i="2" s="1"/>
  <c r="T20" i="2" s="1"/>
  <c r="V20" i="2" s="1"/>
  <c r="X20" i="2" s="1"/>
  <c r="Z20" i="2" s="1"/>
  <c r="AB20" i="2" s="1"/>
  <c r="AD20" i="2" s="1"/>
  <c r="AF20" i="2" s="1"/>
  <c r="J19" i="2"/>
  <c r="L19" i="2" s="1"/>
  <c r="N19" i="2" s="1"/>
  <c r="P19" i="2" s="1"/>
  <c r="R19" i="2" s="1"/>
  <c r="T19" i="2" s="1"/>
  <c r="V19" i="2" s="1"/>
  <c r="X19" i="2" s="1"/>
  <c r="Z19" i="2" s="1"/>
  <c r="AB19" i="2" s="1"/>
  <c r="AD19" i="2" s="1"/>
  <c r="AF19" i="2" s="1"/>
  <c r="AA9" i="1" l="1"/>
  <c r="AC42" i="2" l="1"/>
  <c r="AF42" i="2"/>
  <c r="AF41" i="2"/>
  <c r="AC41" i="2"/>
  <c r="J27" i="2"/>
  <c r="L27" i="2" s="1"/>
  <c r="N27" i="2" s="1"/>
  <c r="T27" i="2" s="1"/>
  <c r="Z27" i="2" s="1"/>
  <c r="U9" i="2"/>
  <c r="AB27" i="2" l="1"/>
  <c r="AD27" i="2" s="1"/>
  <c r="AF27" i="2" s="1"/>
  <c r="J9" i="2"/>
  <c r="L9" i="2" s="1"/>
  <c r="N9" i="2" s="1"/>
  <c r="P9" i="2" s="1"/>
  <c r="J15" i="2"/>
  <c r="L15" i="2" s="1"/>
  <c r="J16" i="2"/>
  <c r="L16" i="2" s="1"/>
  <c r="J39" i="2"/>
  <c r="J40" i="2"/>
  <c r="J44" i="2"/>
  <c r="J45" i="2"/>
  <c r="J48" i="2"/>
  <c r="J49" i="2"/>
  <c r="P9" i="1" l="1"/>
  <c r="X9" i="1" s="1"/>
  <c r="J8" i="2" l="1"/>
  <c r="N8" i="2" s="1"/>
  <c r="P8" i="2" s="1"/>
  <c r="R8" i="2" l="1"/>
  <c r="T8" i="2" s="1"/>
  <c r="V8" i="2" s="1"/>
  <c r="X8" i="2" s="1"/>
  <c r="Z8" i="2" s="1"/>
  <c r="AB8" i="2" s="1"/>
  <c r="AD8" i="2" s="1"/>
  <c r="AF8" i="2" s="1"/>
  <c r="R9" i="2"/>
  <c r="S9" i="2" s="1"/>
  <c r="AD49" i="2"/>
  <c r="AF49" i="2" s="1"/>
  <c r="AB48" i="2"/>
  <c r="AD48" i="2" s="1"/>
  <c r="AF48" i="2" s="1"/>
  <c r="AD45" i="2"/>
  <c r="AF45" i="2" s="1"/>
  <c r="AB44" i="2"/>
  <c r="AD44" i="2" s="1"/>
  <c r="AF44" i="2" s="1"/>
  <c r="N15" i="2"/>
  <c r="P15" i="2" s="1"/>
  <c r="R15" i="2" s="1"/>
  <c r="T15" i="2" s="1"/>
  <c r="V15" i="2" s="1"/>
  <c r="X15" i="2" s="1"/>
  <c r="Z15" i="2" s="1"/>
  <c r="AB15" i="2" s="1"/>
  <c r="AD15" i="2" s="1"/>
  <c r="AF15" i="2" s="1"/>
  <c r="N16" i="2"/>
  <c r="P16" i="2" s="1"/>
  <c r="R16" i="2" s="1"/>
  <c r="T16" i="2" s="1"/>
  <c r="V16" i="2" s="1"/>
  <c r="X16" i="2" s="1"/>
  <c r="Z16" i="2" s="1"/>
  <c r="AB16" i="2" s="1"/>
  <c r="AD16" i="2" s="1"/>
  <c r="AF16" i="2" s="1"/>
  <c r="J11" i="2"/>
  <c r="L11" i="2" s="1"/>
  <c r="N11" i="2" s="1"/>
  <c r="P11" i="2" s="1"/>
  <c r="R11" i="2" s="1"/>
  <c r="T11" i="2" s="1"/>
  <c r="V11" i="2" s="1"/>
  <c r="X11" i="2" s="1"/>
  <c r="Z11" i="2" s="1"/>
  <c r="AB11" i="2" s="1"/>
  <c r="AD11" i="2" s="1"/>
  <c r="AF11" i="2" s="1"/>
  <c r="J12" i="2"/>
  <c r="L12" i="2" s="1"/>
  <c r="N12" i="2" s="1"/>
  <c r="P12" i="2" s="1"/>
  <c r="R12" i="2" s="1"/>
  <c r="T12" i="2" s="1"/>
  <c r="V12" i="2" s="1"/>
  <c r="X12" i="2" s="1"/>
  <c r="Z12" i="2" s="1"/>
  <c r="AB12" i="2" s="1"/>
  <c r="AD12" i="2" s="1"/>
  <c r="AF12" i="2" s="1"/>
  <c r="J7" i="2"/>
  <c r="L7" i="2" s="1"/>
  <c r="N7" i="2" s="1"/>
  <c r="P7" i="2" s="1"/>
  <c r="R7" i="2" s="1"/>
  <c r="T7" i="2" s="1"/>
  <c r="V7" i="2" s="1"/>
  <c r="X7" i="2" s="1"/>
  <c r="Z7" i="2" s="1"/>
  <c r="AB7" i="2" s="1"/>
  <c r="AD7" i="2" s="1"/>
  <c r="AF7" i="2" s="1"/>
  <c r="AB39" i="2"/>
  <c r="AD39" i="2" s="1"/>
  <c r="AF39" i="2" s="1"/>
  <c r="AD40" i="2"/>
  <c r="L8" i="1"/>
  <c r="P8" i="1" s="1"/>
  <c r="R8" i="1" s="1"/>
  <c r="T8" i="1" s="1"/>
  <c r="V8" i="1" s="1"/>
  <c r="X8" i="1" s="1"/>
  <c r="Z8" i="1" s="1"/>
  <c r="AB8" i="1" s="1"/>
  <c r="AD8" i="1" s="1"/>
  <c r="AF8" i="1" s="1"/>
  <c r="AH8" i="1" s="1"/>
  <c r="AJ8" i="1" s="1"/>
  <c r="L7" i="1"/>
  <c r="N7" i="1" s="1"/>
  <c r="P7" i="1" s="1"/>
  <c r="R7" i="1" s="1"/>
  <c r="T7" i="1" s="1"/>
  <c r="V7" i="1" s="1"/>
  <c r="X7" i="1" s="1"/>
  <c r="Z7" i="1" s="1"/>
  <c r="AB7" i="1" s="1"/>
  <c r="AD7" i="1" s="1"/>
  <c r="AF7" i="1" s="1"/>
  <c r="AH7" i="1" s="1"/>
  <c r="AJ7" i="1" s="1"/>
</calcChain>
</file>

<file path=xl/sharedStrings.xml><?xml version="1.0" encoding="utf-8"?>
<sst xmlns="http://schemas.openxmlformats.org/spreadsheetml/2006/main" count="300" uniqueCount="169">
  <si>
    <t xml:space="preserve">Description </t>
  </si>
  <si>
    <t>Governorate</t>
  </si>
  <si>
    <t>length(km)</t>
  </si>
  <si>
    <t>Review By Bank</t>
  </si>
  <si>
    <t>Duration Date</t>
  </si>
  <si>
    <t>Comments</t>
  </si>
  <si>
    <t>PRIOR</t>
  </si>
  <si>
    <t>ICB</t>
  </si>
  <si>
    <t>P</t>
  </si>
  <si>
    <t>R</t>
  </si>
  <si>
    <t>A</t>
  </si>
  <si>
    <t>Package/ Reference No.</t>
  </si>
  <si>
    <t>Description of Services</t>
  </si>
  <si>
    <t>Method of Selection</t>
  </si>
  <si>
    <t>QCBS</t>
  </si>
  <si>
    <t>interval (day)</t>
  </si>
  <si>
    <t xml:space="preserve"> Bids Evaluation Report </t>
  </si>
  <si>
    <t>CQS</t>
  </si>
  <si>
    <t>Issue BDs</t>
  </si>
  <si>
    <t>Procurement Ref.#</t>
  </si>
  <si>
    <t>PQ Evaluation Report</t>
  </si>
  <si>
    <t>procurement method</t>
  </si>
  <si>
    <t>Plan /Actual</t>
  </si>
  <si>
    <t xml:space="preserve">WB No Objection </t>
  </si>
  <si>
    <t xml:space="preserve">
Bids Opening 
</t>
  </si>
  <si>
    <t xml:space="preserve">Contract
Award
</t>
  </si>
  <si>
    <t xml:space="preserve">Contract Signing </t>
  </si>
  <si>
    <t xml:space="preserve">Commencement </t>
  </si>
  <si>
    <t xml:space="preserve">Completion </t>
  </si>
  <si>
    <t>IC</t>
  </si>
  <si>
    <t>Start
Date</t>
  </si>
  <si>
    <t>Comple-
tion
Date</t>
  </si>
  <si>
    <t xml:space="preserve">Adverti-
sement
EOI/
Readiness 
</t>
  </si>
  <si>
    <t>Interval /days</t>
  </si>
  <si>
    <t xml:space="preserve">Expected
Proposal
Submission 
</t>
  </si>
  <si>
    <t xml:space="preserve">Technical
Evaluation
</t>
  </si>
  <si>
    <t xml:space="preserve">No 
Objection
</t>
  </si>
  <si>
    <t>Commnets</t>
  </si>
  <si>
    <t>Bank Review</t>
  </si>
  <si>
    <t xml:space="preserve">Prior </t>
  </si>
  <si>
    <t>Procurement Plan</t>
  </si>
  <si>
    <t>I. General</t>
  </si>
  <si>
    <t>1.</t>
  </si>
  <si>
    <t>Project Information</t>
  </si>
  <si>
    <t>Project Name:</t>
  </si>
  <si>
    <t>Country:</t>
  </si>
  <si>
    <t>Iraq</t>
  </si>
  <si>
    <t>Project ID:</t>
  </si>
  <si>
    <t>Loan/Credit Numbers:</t>
  </si>
  <si>
    <t>2.</t>
  </si>
  <si>
    <t>Bank's approval date of Procurement Plan</t>
  </si>
  <si>
    <t>Revision 1:</t>
  </si>
  <si>
    <t>3.</t>
  </si>
  <si>
    <t>Date of General Procurement Notice</t>
  </si>
  <si>
    <t>II. Goods, Work and Non-Consulting Services Thresholds</t>
  </si>
  <si>
    <r>
      <t>Prior Review Threshold.</t>
    </r>
    <r>
      <rPr>
        <sz val="11"/>
        <color theme="1"/>
        <rFont val="Calibri"/>
        <family val="2"/>
        <scheme val="minor"/>
      </rPr>
      <t xml:space="preserve"> Procurement Decisions subject to Prior Review by the Bank as stated in Appendix 1 to the Guidelines for Procurement: [Thresholds for applicable procurement methods (not limited to the list below) will be determined by the Procurement Specialist /Procurement Accredited Staff based on the assessment of the implementing agency’s capacity.] </t>
    </r>
  </si>
  <si>
    <t>1a.</t>
  </si>
  <si>
    <t>Procurement Category</t>
  </si>
  <si>
    <t>Prior Review Threshold (USD)</t>
  </si>
  <si>
    <t>Goods</t>
  </si>
  <si>
    <t>Works</t>
  </si>
  <si>
    <t>Non-Consultant Services</t>
  </si>
  <si>
    <t>1b.</t>
  </si>
  <si>
    <t>Procurement Method</t>
  </si>
  <si>
    <t>Procurement Method Threshold (USD)</t>
  </si>
  <si>
    <t>ICB and LIB (Goods)</t>
  </si>
  <si>
    <t>All</t>
  </si>
  <si>
    <t>NCB (Goods)</t>
  </si>
  <si>
    <t>Shopping (Goods)</t>
  </si>
  <si>
    <t>ICB (Works)</t>
  </si>
  <si>
    <t>NCB (Works)</t>
  </si>
  <si>
    <t>ICB (Non-Consultant Services)</t>
  </si>
  <si>
    <t>Include all methods authorized by the loan agreement</t>
  </si>
  <si>
    <t xml:space="preserve">No </t>
  </si>
  <si>
    <t>4.</t>
  </si>
  <si>
    <t>5.</t>
  </si>
  <si>
    <t>6.</t>
  </si>
  <si>
    <r>
      <t>Procurement Packages with Methods and Time Schedule:</t>
    </r>
    <r>
      <rPr>
        <sz val="11"/>
        <color theme="1"/>
        <rFont val="Calibri"/>
        <family val="2"/>
        <scheme val="minor"/>
      </rPr>
      <t xml:space="preserve"> See attached "Goods and Works" sheet
</t>
    </r>
  </si>
  <si>
    <t>III. Selection of Consultants</t>
  </si>
  <si>
    <r>
      <t xml:space="preserve">Prior Review Threshold: </t>
    </r>
    <r>
      <rPr>
        <sz val="10"/>
        <rFont val="Arial"/>
        <family val="2"/>
      </rPr>
      <t>Selection decisions subject to Prior Review by Bank as stated in Appendix 1 to the Guidelines Selection and Employment of Consultants:</t>
    </r>
  </si>
  <si>
    <t>Consulting Firms (Competitive)</t>
  </si>
  <si>
    <t>Consulting Firms (Sole Source)</t>
  </si>
  <si>
    <t>Individual Consultants (Competitive)</t>
  </si>
  <si>
    <t>Individual Consultants (Sole Source)</t>
  </si>
  <si>
    <t>QCB</t>
  </si>
  <si>
    <t>FCS</t>
  </si>
  <si>
    <t>LCS</t>
  </si>
  <si>
    <r>
      <t xml:space="preserve">Short list comprising entirely of national consultants: </t>
    </r>
    <r>
      <rPr>
        <sz val="10"/>
        <rFont val="Arial"/>
        <family val="2"/>
      </rPr>
      <t>Short list of consultants for services, estimated to cost less than $_200,000 ______equivalent per contract, may comprise entirely of national consultants in accordance with the provisions of paragraph 2.7 of the Consultant Guidelines.</t>
    </r>
  </si>
  <si>
    <t>Note: OPCPR list of ceilings can be found here:</t>
  </si>
  <si>
    <t>http://go.worldbank.org/MKXO98RY40</t>
  </si>
  <si>
    <r>
      <t xml:space="preserve">Consultancy Assignments with Selection Methods and Time Schedule: </t>
    </r>
    <r>
      <rPr>
        <sz val="10"/>
        <rFont val="Arial"/>
        <family val="2"/>
      </rPr>
      <t>See attached "Consulting Services" sheet</t>
    </r>
  </si>
  <si>
    <t xml:space="preserve">Transportation Corridors Project </t>
  </si>
  <si>
    <t>P131550</t>
  </si>
  <si>
    <r>
      <t>Prequalification.</t>
    </r>
    <r>
      <rPr>
        <sz val="11"/>
        <color theme="1"/>
        <rFont val="Calibri"/>
        <family val="2"/>
        <scheme val="minor"/>
      </rPr>
      <t xml:space="preserve"> Bidders for R7, R8 , and R9 shall be prequlified in accordance with the provisions of paragraphs 2.9 and 2.10 of the Guidelines.</t>
    </r>
  </si>
  <si>
    <r>
      <t>Proposed Procedures for CDD Components</t>
    </r>
    <r>
      <rPr>
        <sz val="11"/>
        <color theme="1"/>
        <rFont val="Calibri"/>
        <family val="2"/>
        <scheme val="minor"/>
      </rPr>
      <t xml:space="preserve"> (as per paragraph 3.17 of the Guidelines): </t>
    </r>
    <r>
      <rPr>
        <i/>
        <sz val="10"/>
        <rFont val="Arial"/>
        <family val="2"/>
      </rPr>
      <t xml:space="preserve">Refer to the relevant CDD project implementation document approved by the Bank: Not Applicable </t>
    </r>
  </si>
  <si>
    <t xml:space="preserve">Reference to (if any) Project Operational/Procurement Manual:  Master Implmnetation Manual </t>
  </si>
  <si>
    <t>0.3 million</t>
  </si>
  <si>
    <t>0.2 million</t>
  </si>
  <si>
    <t xml:space="preserve"> 0.1 million</t>
  </si>
  <si>
    <r>
      <t>Any Other Special Procurement Arrangements: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advance procurement and retroactive financing is  applicable under this project</t>
    </r>
  </si>
  <si>
    <r>
      <t>Any Other Special Selection Arrangements:</t>
    </r>
    <r>
      <rPr>
        <sz val="11"/>
        <color theme="1"/>
        <rFont val="Calibri"/>
        <family val="2"/>
        <scheme val="minor"/>
      </rPr>
      <t>advance procurement and retroactive financing is  applicable under this project</t>
    </r>
  </si>
  <si>
    <r>
      <rPr>
        <sz val="10"/>
        <color theme="1"/>
        <rFont val="Calibri"/>
        <family val="2"/>
      </rPr>
      <t xml:space="preserve">≤ </t>
    </r>
    <r>
      <rPr>
        <sz val="10"/>
        <color theme="1"/>
        <rFont val="Calibri"/>
        <family val="2"/>
        <scheme val="minor"/>
      </rPr>
      <t>100,000</t>
    </r>
  </si>
  <si>
    <r>
      <rPr>
        <sz val="10"/>
        <color theme="1"/>
        <rFont val="Calibri"/>
        <family val="2"/>
      </rPr>
      <t xml:space="preserve">≤ </t>
    </r>
    <r>
      <rPr>
        <sz val="10"/>
        <color theme="1"/>
        <rFont val="Calibri"/>
        <family val="2"/>
        <scheme val="minor"/>
      </rPr>
      <t>200,000</t>
    </r>
  </si>
  <si>
    <t>&gt; 500,000</t>
  </si>
  <si>
    <r>
      <rPr>
        <sz val="10"/>
        <color theme="1"/>
        <rFont val="Calibri"/>
        <family val="2"/>
      </rPr>
      <t xml:space="preserve">≤ </t>
    </r>
    <r>
      <rPr>
        <sz val="10"/>
        <color theme="1"/>
        <rFont val="Calibri"/>
        <family val="2"/>
        <scheme val="minor"/>
      </rPr>
      <t>500,000</t>
    </r>
  </si>
  <si>
    <t>&gt; 5 million</t>
  </si>
  <si>
    <r>
      <rPr>
        <sz val="10"/>
        <color theme="1"/>
        <rFont val="Calibri"/>
        <family val="2"/>
      </rPr>
      <t xml:space="preserve">≤ </t>
    </r>
    <r>
      <rPr>
        <sz val="10"/>
        <color theme="1"/>
        <rFont val="Calibri"/>
        <family val="2"/>
        <scheme val="minor"/>
      </rPr>
      <t>5 million</t>
    </r>
  </si>
  <si>
    <t>Shopping (Works)</t>
  </si>
  <si>
    <t>&gt;= 0.5 million and any direct contract regardless of value</t>
  </si>
  <si>
    <t>&gt;= 5 million and any direct contract regardless of value</t>
  </si>
  <si>
    <t>To be implemendted by GDRB</t>
  </si>
  <si>
    <t xml:space="preserve">Technical  Assistance - Organization and Capacity Improvement </t>
  </si>
  <si>
    <t xml:space="preserve">Technical  Assistance -Information and Communication System </t>
  </si>
  <si>
    <t>Prior</t>
  </si>
  <si>
    <t>Original: 9/24/2013</t>
  </si>
  <si>
    <t>Construction of Girshen and Suheila Highway</t>
  </si>
  <si>
    <t>No 
Objection
Combined Eval Report and Negotiated Contract</t>
  </si>
  <si>
    <t>Submission of EOIs</t>
  </si>
  <si>
    <t>Short listing and Preparation of RFP</t>
  </si>
  <si>
    <t>Issue RFP</t>
  </si>
  <si>
    <t>Submission of Combined Tech and Fin Eval Report and Negotiated Contract</t>
  </si>
  <si>
    <t>Technical  Assistance -update and complete the road asset management</t>
  </si>
  <si>
    <t xml:space="preserve"> </t>
  </si>
  <si>
    <t>Transport Corridors Project- GBRD Part - Consultancy Services</t>
  </si>
  <si>
    <t>Transport Corridors Project: GDRB Part-  Works and Goods</t>
  </si>
  <si>
    <t xml:space="preserve">Prior\Post </t>
  </si>
  <si>
    <t>30/7/2015</t>
  </si>
  <si>
    <t>TCP.CON.QCBS.KRG.A7</t>
  </si>
  <si>
    <t xml:space="preserve">Financining by </t>
  </si>
  <si>
    <t>Post</t>
  </si>
  <si>
    <t>FInancial Audit</t>
  </si>
  <si>
    <t>Technical Audit</t>
  </si>
  <si>
    <t>TCP.W.KRG.A6</t>
  </si>
  <si>
    <t xml:space="preserve">Financed by </t>
  </si>
  <si>
    <t>WB</t>
  </si>
  <si>
    <t xml:space="preserve">Submission of BID </t>
  </si>
  <si>
    <t>Invitation to BID</t>
  </si>
  <si>
    <t xml:space="preserve">
Deadline for submission Application of BID</t>
  </si>
  <si>
    <t>Duhok Governorate</t>
  </si>
  <si>
    <t>Not applicable because no prequalification was required</t>
  </si>
  <si>
    <t>.</t>
  </si>
  <si>
    <t>Technical  Assistance - Training of Local Contractors and Consultants</t>
  </si>
  <si>
    <t>Call of proposals</t>
  </si>
  <si>
    <t>Not Applicable</t>
  </si>
  <si>
    <t>Training and Study Tours for managerial and technical staff of GDRB</t>
  </si>
  <si>
    <t>Individual Technical Expert / Procurement</t>
  </si>
  <si>
    <t>TCP.CON.IC.C2 (C1)</t>
  </si>
  <si>
    <t>TCP.CON.C2 (B)</t>
  </si>
  <si>
    <t>TCP.CON.C2 (A)</t>
  </si>
  <si>
    <t>TCP.CON.QCBS.KRG.B4 (B)</t>
  </si>
  <si>
    <t>TCP.CON.QCBS.KRG.B2 (E&amp;H)</t>
  </si>
  <si>
    <t>TCP.CON.QCBS.KRG.B2 (D2)</t>
  </si>
  <si>
    <t>TCP.CON.QCBS.KRG.B2 (D)</t>
  </si>
  <si>
    <t>TCP.CON.QCBS.KRG.B2 (A)-(C)</t>
  </si>
  <si>
    <t xml:space="preserve">Engineering Supervision  Services - Road section between Girshen &amp; Suheila </t>
  </si>
  <si>
    <t>TCP.CON.IC.C2 (C1) -A1</t>
  </si>
  <si>
    <t>HGG - Turkey</t>
  </si>
  <si>
    <t>ELIE NAIM</t>
  </si>
  <si>
    <t>Extension for one year / same price</t>
  </si>
  <si>
    <t>BOTEK - ASMIN</t>
  </si>
  <si>
    <t>Restructuring revision</t>
  </si>
  <si>
    <t xml:space="preserve">Total budgeted </t>
  </si>
  <si>
    <t>TCP.CON.IC.C2 (C2)</t>
  </si>
  <si>
    <t>TCP.CON.IC.C2 (C3)</t>
  </si>
  <si>
    <t>Individual Technical Expert /Social expert</t>
  </si>
  <si>
    <t>Individual Technical Expert / Environmental expert</t>
  </si>
  <si>
    <t>Revised Procurement Plan: May,2 2017</t>
  </si>
  <si>
    <t>Revised Procurement Plan -MAY-2- 2017</t>
  </si>
  <si>
    <t xml:space="preserve">Two companies submit proposal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</si>
</sst>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dd\-mmm\-yy;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sz val="8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trike/>
      <sz val="9"/>
      <name val="Calibri"/>
      <family val="2"/>
      <scheme val="minor"/>
    </font>
    <font>
      <b/>
      <strike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8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ont="1" applyFill="1"/>
    <xf numFmtId="0" fontId="0" fillId="4" borderId="0" xfId="0" applyFill="1" applyBorder="1"/>
    <xf numFmtId="0" fontId="0" fillId="4" borderId="0" xfId="0" applyFont="1" applyFill="1" applyBorder="1"/>
    <xf numFmtId="0" fontId="6" fillId="4" borderId="0" xfId="0" applyFont="1" applyFill="1"/>
    <xf numFmtId="0" fontId="6" fillId="0" borderId="0" xfId="0" applyFont="1"/>
    <xf numFmtId="0" fontId="0" fillId="0" borderId="0" xfId="0" applyBorder="1"/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164" fontId="2" fillId="2" borderId="2" xfId="1" applyNumberFormat="1" applyFont="1" applyFill="1" applyBorder="1" applyAlignment="1">
      <alignment horizontal="center" vertical="center" textRotation="90" wrapText="1"/>
    </xf>
    <xf numFmtId="0" fontId="0" fillId="0" borderId="0" xfId="0" applyFill="1"/>
    <xf numFmtId="0" fontId="6" fillId="0" borderId="0" xfId="0" applyFont="1" applyFill="1"/>
    <xf numFmtId="0" fontId="0" fillId="0" borderId="0" xfId="0" applyFont="1" applyFill="1"/>
    <xf numFmtId="165" fontId="5" fillId="0" borderId="4" xfId="0" applyNumberFormat="1" applyFont="1" applyFill="1" applyBorder="1" applyAlignment="1">
      <alignment horizontal="center" vertical="center"/>
    </xf>
    <xf numFmtId="0" fontId="0" fillId="0" borderId="3" xfId="0" applyBorder="1"/>
    <xf numFmtId="49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 vertical="top" wrapText="1" indent="1"/>
    </xf>
    <xf numFmtId="0" fontId="12" fillId="0" borderId="0" xfId="0" applyFont="1" applyAlignment="1">
      <alignment vertical="top" wrapText="1"/>
    </xf>
    <xf numFmtId="0" fontId="0" fillId="0" borderId="0" xfId="0" applyAlignment="1">
      <alignment horizontal="left" indent="1"/>
    </xf>
    <xf numFmtId="0" fontId="9" fillId="0" borderId="0" xfId="0" applyFont="1" applyAlignment="1"/>
    <xf numFmtId="49" fontId="0" fillId="0" borderId="0" xfId="0" applyNumberFormat="1" applyAlignment="1">
      <alignment horizontal="right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wrapText="1"/>
    </xf>
    <xf numFmtId="49" fontId="0" fillId="0" borderId="0" xfId="0" applyNumberFormat="1" applyAlignment="1">
      <alignment horizontal="right" vertical="top"/>
    </xf>
    <xf numFmtId="0" fontId="0" fillId="0" borderId="3" xfId="0" applyBorder="1" applyAlignment="1">
      <alignment horizontal="left"/>
    </xf>
    <xf numFmtId="0" fontId="12" fillId="0" borderId="3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3" fillId="0" borderId="0" xfId="3" applyAlignment="1" applyProtection="1"/>
    <xf numFmtId="0" fontId="13" fillId="0" borderId="0" xfId="3" applyAlignment="1" applyProtection="1">
      <alignment horizontal="left"/>
    </xf>
    <xf numFmtId="0" fontId="14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9" fillId="0" borderId="0" xfId="0" applyFont="1" applyFill="1" applyBorder="1" applyAlignment="1">
      <alignment horizontal="left" indent="1"/>
    </xf>
    <xf numFmtId="49" fontId="20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3" fontId="19" fillId="0" borderId="0" xfId="2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/>
    <xf numFmtId="49" fontId="20" fillId="0" borderId="3" xfId="0" applyNumberFormat="1" applyFont="1" applyFill="1" applyBorder="1" applyAlignment="1">
      <alignment horizontal="center"/>
    </xf>
    <xf numFmtId="3" fontId="19" fillId="0" borderId="3" xfId="0" applyNumberFormat="1" applyFont="1" applyFill="1" applyBorder="1" applyAlignment="1">
      <alignment horizontal="center"/>
    </xf>
    <xf numFmtId="3" fontId="19" fillId="0" borderId="3" xfId="2" applyNumberFormat="1" applyFont="1" applyFill="1" applyBorder="1" applyAlignment="1">
      <alignment horizontal="center"/>
    </xf>
    <xf numFmtId="0" fontId="0" fillId="0" borderId="0" xfId="0" applyFont="1"/>
    <xf numFmtId="14" fontId="0" fillId="0" borderId="0" xfId="0" applyNumberFormat="1" applyFont="1" applyAlignment="1">
      <alignment horizontal="left"/>
    </xf>
    <xf numFmtId="0" fontId="0" fillId="0" borderId="3" xfId="0" applyBorder="1" applyAlignment="1">
      <alignment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15" fontId="21" fillId="0" borderId="0" xfId="0" applyNumberFormat="1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24" fillId="0" borderId="0" xfId="0" applyFont="1" applyBorder="1"/>
    <xf numFmtId="10" fontId="26" fillId="0" borderId="0" xfId="0" applyNumberFormat="1" applyFont="1" applyAlignment="1">
      <alignment vertical="center"/>
    </xf>
    <xf numFmtId="0" fontId="24" fillId="0" borderId="0" xfId="0" applyFont="1"/>
    <xf numFmtId="10" fontId="26" fillId="4" borderId="0" xfId="0" applyNumberFormat="1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29" fillId="0" borderId="0" xfId="0" applyFont="1"/>
    <xf numFmtId="0" fontId="24" fillId="0" borderId="0" xfId="0" applyFont="1" applyFill="1" applyBorder="1"/>
    <xf numFmtId="0" fontId="24" fillId="0" borderId="0" xfId="0" applyFont="1" applyFill="1"/>
    <xf numFmtId="0" fontId="24" fillId="0" borderId="0" xfId="0" applyFont="1" applyFill="1" applyBorder="1" applyAlignment="1">
      <alignment horizontal="center" wrapText="1"/>
    </xf>
    <xf numFmtId="0" fontId="24" fillId="7" borderId="0" xfId="0" applyFont="1" applyFill="1" applyBorder="1" applyAlignment="1">
      <alignment horizontal="center" wrapText="1"/>
    </xf>
    <xf numFmtId="0" fontId="24" fillId="0" borderId="2" xfId="0" applyFont="1" applyBorder="1" applyAlignment="1">
      <alignment horizontal="center" vertical="center"/>
    </xf>
    <xf numFmtId="15" fontId="24" fillId="0" borderId="0" xfId="0" applyNumberFormat="1" applyFont="1"/>
    <xf numFmtId="15" fontId="24" fillId="4" borderId="0" xfId="0" applyNumberFormat="1" applyFont="1" applyFill="1"/>
    <xf numFmtId="10" fontId="26" fillId="0" borderId="0" xfId="0" applyNumberFormat="1" applyFont="1" applyFill="1" applyAlignment="1">
      <alignment horizontal="center" vertical="center"/>
    </xf>
    <xf numFmtId="10" fontId="26" fillId="0" borderId="0" xfId="0" applyNumberFormat="1" applyFont="1" applyFill="1" applyAlignment="1">
      <alignment vertical="center"/>
    </xf>
    <xf numFmtId="0" fontId="29" fillId="0" borderId="0" xfId="0" applyFont="1" applyFill="1"/>
    <xf numFmtId="15" fontId="29" fillId="0" borderId="14" xfId="0" applyNumberFormat="1" applyFont="1" applyFill="1" applyBorder="1"/>
    <xf numFmtId="0" fontId="24" fillId="8" borderId="2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textRotation="90" wrapText="1"/>
    </xf>
    <xf numFmtId="15" fontId="26" fillId="0" borderId="30" xfId="0" applyNumberFormat="1" applyFont="1" applyFill="1" applyBorder="1" applyAlignment="1">
      <alignment horizontal="center" vertical="center" wrapText="1"/>
    </xf>
    <xf numFmtId="0" fontId="27" fillId="0" borderId="30" xfId="0" applyNumberFormat="1" applyFont="1" applyFill="1" applyBorder="1" applyAlignment="1">
      <alignment horizontal="center" vertical="center" textRotation="90" wrapText="1"/>
    </xf>
    <xf numFmtId="14" fontId="26" fillId="0" borderId="30" xfId="0" applyNumberFormat="1" applyFont="1" applyFill="1" applyBorder="1" applyAlignment="1">
      <alignment horizontal="center" vertical="center" wrapText="1"/>
    </xf>
    <xf numFmtId="0" fontId="27" fillId="4" borderId="30" xfId="0" applyNumberFormat="1" applyFont="1" applyFill="1" applyBorder="1" applyAlignment="1">
      <alignment horizontal="center" vertical="center" textRotation="90" wrapText="1"/>
    </xf>
    <xf numFmtId="14" fontId="26" fillId="4" borderId="30" xfId="0" applyNumberFormat="1" applyFont="1" applyFill="1" applyBorder="1" applyAlignment="1">
      <alignment horizontal="center" vertical="center" wrapText="1"/>
    </xf>
    <xf numFmtId="0" fontId="28" fillId="6" borderId="29" xfId="0" applyFont="1" applyFill="1" applyBorder="1" applyAlignment="1">
      <alignment horizontal="right" vertical="center"/>
    </xf>
    <xf numFmtId="0" fontId="24" fillId="6" borderId="30" xfId="0" applyFont="1" applyFill="1" applyBorder="1" applyAlignment="1">
      <alignment horizontal="right" vertical="center"/>
    </xf>
    <xf numFmtId="0" fontId="24" fillId="6" borderId="30" xfId="0" applyFont="1" applyFill="1" applyBorder="1" applyAlignment="1">
      <alignment horizontal="center" vertical="center"/>
    </xf>
    <xf numFmtId="15" fontId="24" fillId="6" borderId="30" xfId="0" applyNumberFormat="1" applyFont="1" applyFill="1" applyBorder="1" applyAlignment="1">
      <alignment horizontal="center" vertical="center"/>
    </xf>
    <xf numFmtId="15" fontId="24" fillId="7" borderId="30" xfId="0" applyNumberFormat="1" applyFont="1" applyFill="1" applyBorder="1" applyAlignment="1">
      <alignment horizontal="center" vertical="center"/>
    </xf>
    <xf numFmtId="0" fontId="24" fillId="7" borderId="30" xfId="0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165" fontId="28" fillId="0" borderId="7" xfId="0" applyNumberFormat="1" applyFont="1" applyFill="1" applyBorder="1" applyAlignment="1">
      <alignment horizontal="center" vertical="center"/>
    </xf>
    <xf numFmtId="0" fontId="28" fillId="0" borderId="7" xfId="0" applyNumberFormat="1" applyFont="1" applyBorder="1" applyAlignment="1">
      <alignment horizontal="center" vertical="center"/>
    </xf>
    <xf numFmtId="165" fontId="28" fillId="4" borderId="7" xfId="0" applyNumberFormat="1" applyFont="1" applyFill="1" applyBorder="1" applyAlignment="1">
      <alignment horizontal="center" vertical="center"/>
    </xf>
    <xf numFmtId="0" fontId="28" fillId="4" borderId="7" xfId="0" applyNumberFormat="1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165" fontId="28" fillId="0" borderId="2" xfId="0" applyNumberFormat="1" applyFont="1" applyFill="1" applyBorder="1" applyAlignment="1">
      <alignment horizontal="center" vertical="center"/>
    </xf>
    <xf numFmtId="0" fontId="28" fillId="0" borderId="2" xfId="0" applyNumberFormat="1" applyFont="1" applyBorder="1" applyAlignment="1">
      <alignment horizontal="center" vertical="center"/>
    </xf>
    <xf numFmtId="165" fontId="28" fillId="4" borderId="2" xfId="0" applyNumberFormat="1" applyFont="1" applyFill="1" applyBorder="1" applyAlignment="1">
      <alignment horizontal="center" vertical="center"/>
    </xf>
    <xf numFmtId="0" fontId="28" fillId="4" borderId="2" xfId="0" applyNumberFormat="1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15" fontId="29" fillId="0" borderId="12" xfId="0" applyNumberFormat="1" applyFont="1" applyBorder="1" applyAlignment="1">
      <alignment horizontal="center" vertical="center"/>
    </xf>
    <xf numFmtId="0" fontId="29" fillId="0" borderId="12" xfId="0" applyNumberFormat="1" applyFont="1" applyBorder="1" applyAlignment="1">
      <alignment horizontal="center" vertical="center"/>
    </xf>
    <xf numFmtId="0" fontId="29" fillId="4" borderId="12" xfId="0" applyNumberFormat="1" applyFont="1" applyFill="1" applyBorder="1" applyAlignment="1">
      <alignment horizontal="center" vertical="center"/>
    </xf>
    <xf numFmtId="15" fontId="29" fillId="4" borderId="12" xfId="0" applyNumberFormat="1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15" fontId="28" fillId="0" borderId="2" xfId="0" applyNumberFormat="1" applyFont="1" applyBorder="1" applyAlignment="1">
      <alignment horizontal="center" vertical="center"/>
    </xf>
    <xf numFmtId="0" fontId="28" fillId="0" borderId="2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15" fontId="28" fillId="0" borderId="2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15" fontId="28" fillId="0" borderId="12" xfId="0" applyNumberFormat="1" applyFont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15" fontId="28" fillId="0" borderId="12" xfId="0" applyNumberFormat="1" applyFont="1" applyFill="1" applyBorder="1" applyAlignment="1">
      <alignment horizontal="center" vertical="center"/>
    </xf>
    <xf numFmtId="15" fontId="24" fillId="0" borderId="12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8" fillId="6" borderId="23" xfId="0" applyFont="1" applyFill="1" applyBorder="1" applyAlignment="1">
      <alignment horizontal="right" vertical="center"/>
    </xf>
    <xf numFmtId="0" fontId="24" fillId="6" borderId="24" xfId="0" applyFont="1" applyFill="1" applyBorder="1" applyAlignment="1">
      <alignment horizontal="right" vertical="center"/>
    </xf>
    <xf numFmtId="0" fontId="24" fillId="6" borderId="24" xfId="0" applyFont="1" applyFill="1" applyBorder="1" applyAlignment="1">
      <alignment horizontal="center" vertical="center"/>
    </xf>
    <xf numFmtId="15" fontId="24" fillId="6" borderId="24" xfId="0" applyNumberFormat="1" applyFont="1" applyFill="1" applyBorder="1" applyAlignment="1">
      <alignment horizontal="center" vertical="center"/>
    </xf>
    <xf numFmtId="15" fontId="24" fillId="7" borderId="24" xfId="0" applyNumberFormat="1" applyFont="1" applyFill="1" applyBorder="1" applyAlignment="1">
      <alignment horizontal="center" vertical="center"/>
    </xf>
    <xf numFmtId="165" fontId="28" fillId="0" borderId="33" xfId="0" applyNumberFormat="1" applyFont="1" applyFill="1" applyBorder="1" applyAlignment="1">
      <alignment horizontal="center" vertical="center"/>
    </xf>
    <xf numFmtId="165" fontId="28" fillId="4" borderId="33" xfId="0" applyNumberFormat="1" applyFont="1" applyFill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15" fontId="24" fillId="0" borderId="2" xfId="0" applyNumberFormat="1" applyFont="1" applyBorder="1" applyAlignment="1">
      <alignment horizontal="center" vertical="center"/>
    </xf>
    <xf numFmtId="165" fontId="28" fillId="0" borderId="35" xfId="0" applyNumberFormat="1" applyFont="1" applyFill="1" applyBorder="1" applyAlignment="1">
      <alignment horizontal="center" vertical="center"/>
    </xf>
    <xf numFmtId="165" fontId="28" fillId="4" borderId="35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5" fontId="24" fillId="0" borderId="12" xfId="0" applyNumberFormat="1" applyFont="1" applyBorder="1" applyAlignment="1">
      <alignment horizontal="center" vertical="center"/>
    </xf>
    <xf numFmtId="15" fontId="24" fillId="4" borderId="12" xfId="0" applyNumberFormat="1" applyFont="1" applyFill="1" applyBorder="1" applyAlignment="1">
      <alignment horizontal="center" vertical="center"/>
    </xf>
    <xf numFmtId="15" fontId="24" fillId="4" borderId="14" xfId="0" applyNumberFormat="1" applyFont="1" applyFill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2" fontId="24" fillId="0" borderId="7" xfId="0" applyNumberFormat="1" applyFont="1" applyBorder="1" applyAlignment="1">
      <alignment horizontal="center" vertical="center"/>
    </xf>
    <xf numFmtId="0" fontId="24" fillId="7" borderId="37" xfId="0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horizontal="center" vertical="center"/>
    </xf>
    <xf numFmtId="0" fontId="28" fillId="8" borderId="7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5" fontId="28" fillId="0" borderId="14" xfId="0" applyNumberFormat="1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4" fillId="0" borderId="19" xfId="0" applyFont="1" applyBorder="1"/>
    <xf numFmtId="0" fontId="24" fillId="0" borderId="20" xfId="0" applyFont="1" applyBorder="1"/>
    <xf numFmtId="0" fontId="24" fillId="0" borderId="22" xfId="0" applyFont="1" applyBorder="1"/>
    <xf numFmtId="0" fontId="28" fillId="7" borderId="23" xfId="0" applyFont="1" applyFill="1" applyBorder="1" applyAlignment="1">
      <alignment horizontal="right"/>
    </xf>
    <xf numFmtId="0" fontId="28" fillId="7" borderId="24" xfId="0" applyFont="1" applyFill="1" applyBorder="1" applyAlignment="1">
      <alignment horizontal="right"/>
    </xf>
    <xf numFmtId="0" fontId="28" fillId="7" borderId="24" xfId="0" applyFont="1" applyFill="1" applyBorder="1" applyAlignment="1">
      <alignment horizontal="center" vertical="center"/>
    </xf>
    <xf numFmtId="15" fontId="28" fillId="7" borderId="24" xfId="0" applyNumberFormat="1" applyFont="1" applyFill="1" applyBorder="1" applyAlignment="1">
      <alignment horizontal="center" vertical="center"/>
    </xf>
    <xf numFmtId="0" fontId="28" fillId="0" borderId="12" xfId="0" applyNumberFormat="1" applyFont="1" applyBorder="1" applyAlignment="1">
      <alignment horizontal="center" vertical="center"/>
    </xf>
    <xf numFmtId="165" fontId="28" fillId="0" borderId="39" xfId="0" applyNumberFormat="1" applyFont="1" applyFill="1" applyBorder="1" applyAlignment="1">
      <alignment horizontal="center" vertical="center"/>
    </xf>
    <xf numFmtId="15" fontId="29" fillId="0" borderId="40" xfId="0" applyNumberFormat="1" applyFont="1" applyBorder="1" applyAlignment="1">
      <alignment vertical="center"/>
    </xf>
    <xf numFmtId="0" fontId="28" fillId="0" borderId="7" xfId="0" applyNumberFormat="1" applyFont="1" applyFill="1" applyBorder="1" applyAlignment="1">
      <alignment horizontal="center" vertical="center"/>
    </xf>
    <xf numFmtId="15" fontId="24" fillId="0" borderId="7" xfId="0" applyNumberFormat="1" applyFont="1" applyFill="1" applyBorder="1" applyAlignment="1">
      <alignment horizontal="center" vertical="center"/>
    </xf>
    <xf numFmtId="15" fontId="28" fillId="0" borderId="7" xfId="0" applyNumberFormat="1" applyFont="1" applyFill="1" applyBorder="1" applyAlignment="1">
      <alignment horizontal="center" vertical="center"/>
    </xf>
    <xf numFmtId="15" fontId="28" fillId="0" borderId="18" xfId="0" applyNumberFormat="1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15" fontId="24" fillId="0" borderId="2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15" fontId="29" fillId="0" borderId="12" xfId="0" applyNumberFormat="1" applyFont="1" applyFill="1" applyBorder="1" applyAlignment="1">
      <alignment horizontal="center" vertical="center"/>
    </xf>
    <xf numFmtId="165" fontId="29" fillId="0" borderId="39" xfId="0" applyNumberFormat="1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15" fontId="24" fillId="0" borderId="0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15" fontId="24" fillId="0" borderId="14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165" fontId="5" fillId="0" borderId="9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wrapText="1"/>
    </xf>
    <xf numFmtId="165" fontId="8" fillId="0" borderId="41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5" fontId="8" fillId="0" borderId="13" xfId="0" applyNumberFormat="1" applyFont="1" applyFill="1" applyBorder="1" applyAlignment="1">
      <alignment horizontal="center" vertical="center"/>
    </xf>
    <xf numFmtId="15" fontId="8" fillId="0" borderId="15" xfId="0" applyNumberFormat="1" applyFont="1" applyFill="1" applyBorder="1" applyAlignment="1">
      <alignment horizontal="center" vertical="center"/>
    </xf>
    <xf numFmtId="14" fontId="26" fillId="0" borderId="37" xfId="0" applyNumberFormat="1" applyFont="1" applyFill="1" applyBorder="1" applyAlignment="1">
      <alignment horizontal="center" vertical="center" wrapText="1"/>
    </xf>
    <xf numFmtId="0" fontId="24" fillId="7" borderId="37" xfId="0" applyFont="1" applyFill="1" applyBorder="1"/>
    <xf numFmtId="15" fontId="28" fillId="4" borderId="34" xfId="0" applyNumberFormat="1" applyFont="1" applyFill="1" applyBorder="1" applyAlignment="1">
      <alignment horizontal="center" vertical="center"/>
    </xf>
    <xf numFmtId="15" fontId="28" fillId="4" borderId="1" xfId="0" applyNumberFormat="1" applyFont="1" applyFill="1" applyBorder="1" applyAlignment="1">
      <alignment horizontal="center" vertical="center"/>
    </xf>
    <xf numFmtId="0" fontId="29" fillId="0" borderId="36" xfId="0" applyFont="1" applyBorder="1"/>
    <xf numFmtId="15" fontId="28" fillId="0" borderId="1" xfId="0" applyNumberFormat="1" applyFont="1" applyFill="1" applyBorder="1" applyAlignment="1">
      <alignment horizontal="center" vertical="center"/>
    </xf>
    <xf numFmtId="0" fontId="24" fillId="0" borderId="36" xfId="0" applyFont="1" applyFill="1" applyBorder="1"/>
    <xf numFmtId="0" fontId="24" fillId="0" borderId="36" xfId="0" applyFont="1" applyBorder="1"/>
    <xf numFmtId="165" fontId="28" fillId="4" borderId="34" xfId="0" applyNumberFormat="1" applyFont="1" applyFill="1" applyBorder="1" applyAlignment="1">
      <alignment horizontal="center"/>
    </xf>
    <xf numFmtId="165" fontId="28" fillId="4" borderId="1" xfId="0" applyNumberFormat="1" applyFont="1" applyFill="1" applyBorder="1" applyAlignment="1">
      <alignment horizontal="center"/>
    </xf>
    <xf numFmtId="0" fontId="24" fillId="0" borderId="36" xfId="0" applyFont="1" applyBorder="1" applyAlignment="1">
      <alignment horizontal="right"/>
    </xf>
    <xf numFmtId="15" fontId="28" fillId="0" borderId="34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/>
    </xf>
    <xf numFmtId="15" fontId="29" fillId="0" borderId="36" xfId="0" applyNumberFormat="1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0" fontId="28" fillId="9" borderId="22" xfId="0" applyFont="1" applyFill="1" applyBorder="1" applyAlignment="1">
      <alignment vertical="center"/>
    </xf>
    <xf numFmtId="14" fontId="26" fillId="0" borderId="25" xfId="0" applyNumberFormat="1" applyFont="1" applyFill="1" applyBorder="1" applyAlignment="1">
      <alignment horizontal="center" vertical="center" wrapText="1"/>
    </xf>
    <xf numFmtId="0" fontId="24" fillId="7" borderId="25" xfId="0" applyFont="1" applyFill="1" applyBorder="1"/>
    <xf numFmtId="0" fontId="29" fillId="0" borderId="22" xfId="0" applyFont="1" applyBorder="1"/>
    <xf numFmtId="0" fontId="24" fillId="0" borderId="19" xfId="0" applyFont="1" applyFill="1" applyBorder="1"/>
    <xf numFmtId="0" fontId="24" fillId="0" borderId="20" xfId="0" applyFont="1" applyFill="1" applyBorder="1"/>
    <xf numFmtId="0" fontId="29" fillId="0" borderId="22" xfId="0" applyFont="1" applyFill="1" applyBorder="1"/>
    <xf numFmtId="0" fontId="24" fillId="0" borderId="22" xfId="0" applyFont="1" applyFill="1" applyBorder="1"/>
    <xf numFmtId="0" fontId="28" fillId="6" borderId="17" xfId="0" applyFont="1" applyFill="1" applyBorder="1" applyAlignment="1">
      <alignment horizontal="right" vertical="center"/>
    </xf>
    <xf numFmtId="0" fontId="24" fillId="6" borderId="18" xfId="0" applyFont="1" applyFill="1" applyBorder="1" applyAlignment="1">
      <alignment horizontal="right" vertical="center"/>
    </xf>
    <xf numFmtId="0" fontId="24" fillId="6" borderId="18" xfId="0" applyFont="1" applyFill="1" applyBorder="1" applyAlignment="1">
      <alignment horizontal="center" vertical="center"/>
    </xf>
    <xf numFmtId="15" fontId="24" fillId="6" borderId="18" xfId="0" applyNumberFormat="1" applyFont="1" applyFill="1" applyBorder="1" applyAlignment="1">
      <alignment horizontal="center" vertical="center"/>
    </xf>
    <xf numFmtId="15" fontId="24" fillId="7" borderId="18" xfId="0" applyNumberFormat="1" applyFont="1" applyFill="1" applyBorder="1" applyAlignment="1">
      <alignment horizontal="center" vertical="center"/>
    </xf>
    <xf numFmtId="0" fontId="24" fillId="7" borderId="7" xfId="0" applyFont="1" applyFill="1" applyBorder="1" applyAlignment="1">
      <alignment horizontal="center" vertical="center"/>
    </xf>
    <xf numFmtId="0" fontId="24" fillId="7" borderId="34" xfId="0" applyFont="1" applyFill="1" applyBorder="1"/>
    <xf numFmtId="0" fontId="24" fillId="7" borderId="19" xfId="0" applyFont="1" applyFill="1" applyBorder="1"/>
    <xf numFmtId="0" fontId="28" fillId="7" borderId="21" xfId="0" applyFont="1" applyFill="1" applyBorder="1" applyAlignment="1">
      <alignment horizontal="right"/>
    </xf>
    <xf numFmtId="0" fontId="28" fillId="7" borderId="14" xfId="0" applyFont="1" applyFill="1" applyBorder="1" applyAlignment="1">
      <alignment horizontal="right"/>
    </xf>
    <xf numFmtId="0" fontId="28" fillId="7" borderId="14" xfId="0" applyFont="1" applyFill="1" applyBorder="1" applyAlignment="1">
      <alignment horizontal="center" vertical="center"/>
    </xf>
    <xf numFmtId="15" fontId="28" fillId="7" borderId="14" xfId="0" applyNumberFormat="1" applyFont="1" applyFill="1" applyBorder="1" applyAlignment="1">
      <alignment horizontal="center" vertical="center"/>
    </xf>
    <xf numFmtId="0" fontId="24" fillId="7" borderId="12" xfId="0" applyFont="1" applyFill="1" applyBorder="1" applyAlignment="1">
      <alignment horizontal="center" vertical="center"/>
    </xf>
    <xf numFmtId="0" fontId="24" fillId="7" borderId="36" xfId="0" applyFont="1" applyFill="1" applyBorder="1"/>
    <xf numFmtId="0" fontId="24" fillId="7" borderId="22" xfId="0" applyFont="1" applyFill="1" applyBorder="1"/>
    <xf numFmtId="0" fontId="28" fillId="0" borderId="22" xfId="0" applyFont="1" applyFill="1" applyBorder="1"/>
    <xf numFmtId="0" fontId="25" fillId="0" borderId="20" xfId="0" applyFont="1" applyBorder="1"/>
    <xf numFmtId="0" fontId="26" fillId="7" borderId="24" xfId="0" applyFont="1" applyFill="1" applyBorder="1" applyAlignment="1">
      <alignment horizontal="left"/>
    </xf>
    <xf numFmtId="0" fontId="28" fillId="7" borderId="23" xfId="0" applyFont="1" applyFill="1" applyBorder="1" applyAlignment="1">
      <alignment horizontal="left"/>
    </xf>
    <xf numFmtId="0" fontId="24" fillId="0" borderId="0" xfId="0" applyFont="1" applyAlignment="1">
      <alignment horizontal="left" vertical="center"/>
    </xf>
    <xf numFmtId="15" fontId="28" fillId="0" borderId="31" xfId="0" applyNumberFormat="1" applyFont="1" applyFill="1" applyBorder="1" applyAlignment="1">
      <alignment horizontal="center" vertical="center"/>
    </xf>
    <xf numFmtId="15" fontId="28" fillId="0" borderId="28" xfId="0" applyNumberFormat="1" applyFont="1" applyFill="1" applyBorder="1" applyAlignment="1">
      <alignment horizontal="center" vertical="center"/>
    </xf>
    <xf numFmtId="0" fontId="24" fillId="0" borderId="26" xfId="0" applyFont="1" applyFill="1" applyBorder="1"/>
    <xf numFmtId="0" fontId="24" fillId="0" borderId="27" xfId="0" applyFont="1" applyFill="1" applyBorder="1"/>
    <xf numFmtId="1" fontId="29" fillId="0" borderId="12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wrapText="1"/>
    </xf>
    <xf numFmtId="0" fontId="29" fillId="8" borderId="2" xfId="0" applyFont="1" applyFill="1" applyBorder="1" applyAlignment="1">
      <alignment horizontal="center" vertical="center"/>
    </xf>
    <xf numFmtId="0" fontId="28" fillId="8" borderId="11" xfId="0" applyFont="1" applyFill="1" applyBorder="1" applyAlignment="1">
      <alignment horizontal="left" vertical="center" wrapText="1"/>
    </xf>
    <xf numFmtId="0" fontId="25" fillId="8" borderId="12" xfId="0" applyFont="1" applyFill="1" applyBorder="1" applyAlignment="1">
      <alignment horizontal="left" vertical="center" wrapText="1"/>
    </xf>
    <xf numFmtId="0" fontId="29" fillId="8" borderId="12" xfId="0" applyFont="1" applyFill="1" applyBorder="1" applyAlignment="1">
      <alignment horizontal="center" vertical="center"/>
    </xf>
    <xf numFmtId="15" fontId="29" fillId="8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15" fillId="0" borderId="0" xfId="0" applyFont="1" applyFill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8" fillId="0" borderId="6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10" fontId="33" fillId="0" borderId="0" xfId="0" applyNumberFormat="1" applyFont="1" applyAlignment="1">
      <alignment horizontal="center" vertical="center"/>
    </xf>
    <xf numFmtId="0" fontId="30" fillId="9" borderId="6" xfId="0" applyFont="1" applyFill="1" applyBorder="1" applyAlignment="1">
      <alignment horizontal="left" vertical="center" wrapText="1"/>
    </xf>
    <xf numFmtId="0" fontId="30" fillId="9" borderId="10" xfId="0" applyFont="1" applyFill="1" applyBorder="1" applyAlignment="1">
      <alignment horizontal="left" vertical="center" wrapText="1"/>
    </xf>
    <xf numFmtId="0" fontId="30" fillId="9" borderId="11" xfId="0" applyFont="1" applyFill="1" applyBorder="1" applyAlignment="1">
      <alignment horizontal="left" vertical="center" wrapText="1"/>
    </xf>
    <xf numFmtId="0" fontId="31" fillId="9" borderId="7" xfId="0" applyFont="1" applyFill="1" applyBorder="1" applyAlignment="1">
      <alignment horizontal="left" vertical="center" wrapText="1"/>
    </xf>
    <xf numFmtId="0" fontId="31" fillId="9" borderId="2" xfId="0" applyFont="1" applyFill="1" applyBorder="1" applyAlignment="1">
      <alignment horizontal="left" vertical="center" wrapText="1"/>
    </xf>
    <xf numFmtId="0" fontId="31" fillId="9" borderId="12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7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165" fontId="28" fillId="0" borderId="34" xfId="0" applyNumberFormat="1" applyFont="1" applyFill="1" applyBorder="1" applyAlignment="1">
      <alignment horizontal="center" vertical="center"/>
    </xf>
    <xf numFmtId="165" fontId="28" fillId="0" borderId="18" xfId="0" applyNumberFormat="1" applyFont="1" applyFill="1" applyBorder="1" applyAlignment="1">
      <alignment horizontal="center" vertical="center"/>
    </xf>
    <xf numFmtId="165" fontId="28" fillId="0" borderId="38" xfId="0" applyNumberFormat="1" applyFont="1" applyFill="1" applyBorder="1" applyAlignment="1">
      <alignment horizontal="center" vertical="center"/>
    </xf>
    <xf numFmtId="15" fontId="29" fillId="0" borderId="36" xfId="0" applyNumberFormat="1" applyFont="1" applyBorder="1" applyAlignment="1">
      <alignment horizontal="center" vertical="center"/>
    </xf>
    <xf numFmtId="15" fontId="29" fillId="0" borderId="14" xfId="0" applyNumberFormat="1" applyFont="1" applyBorder="1" applyAlignment="1">
      <alignment horizontal="center" vertical="center"/>
    </xf>
    <xf numFmtId="0" fontId="28" fillId="9" borderId="14" xfId="0" applyFont="1" applyFill="1" applyBorder="1" applyAlignment="1">
      <alignment horizontal="center" vertical="center"/>
    </xf>
  </cellXfs>
  <cellStyles count="15">
    <cellStyle name="Comma" xfId="2" builtinId="3"/>
    <cellStyle name="Comma 2" xfId="14"/>
    <cellStyle name="Currency" xfId="1" builtinId="4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FF66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ubs.worldbank.org/Users/Nipeal/Desktop/Users/User/Downloads/Procurement%20Plan%20TCP.%20In%20May%2023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onsulting Services"/>
      <sheetName val="Work"/>
      <sheetName val="Sheet3"/>
    </sheetNames>
    <sheetDataSet>
      <sheetData sheetId="0">
        <row r="1">
          <cell r="A1" t="str">
            <v>Prior</v>
          </cell>
        </row>
        <row r="2">
          <cell r="A2" t="str">
            <v>Post</v>
          </cell>
        </row>
        <row r="4">
          <cell r="A4" t="str">
            <v>Firm</v>
          </cell>
        </row>
        <row r="5">
          <cell r="A5" t="str">
            <v>Individual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o.worldbank.org/MKXO98RY4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79"/>
  <sheetViews>
    <sheetView workbookViewId="0">
      <selection activeCell="D54" sqref="D54"/>
    </sheetView>
  </sheetViews>
  <sheetFormatPr defaultColWidth="8.88671875" defaultRowHeight="14.4" x14ac:dyDescent="0.3"/>
  <cols>
    <col min="1" max="1" width="2.88671875" customWidth="1"/>
    <col min="2" max="2" width="4.6640625" customWidth="1"/>
    <col min="3" max="3" width="43" customWidth="1"/>
    <col min="4" max="4" width="22.44140625" customWidth="1"/>
    <col min="5" max="5" width="18" customWidth="1"/>
  </cols>
  <sheetData>
    <row r="2" spans="2:5" ht="6.75" customHeight="1" x14ac:dyDescent="0.3">
      <c r="B2" s="19"/>
      <c r="C2" s="20"/>
      <c r="D2" s="20"/>
      <c r="E2" s="20"/>
    </row>
    <row r="3" spans="2:5" ht="18" customHeight="1" x14ac:dyDescent="0.3">
      <c r="B3" s="19"/>
      <c r="C3" s="20" t="s">
        <v>40</v>
      </c>
      <c r="D3" s="20"/>
      <c r="E3" s="20"/>
    </row>
    <row r="4" spans="2:5" ht="15" customHeight="1" x14ac:dyDescent="0.3">
      <c r="B4" s="21"/>
      <c r="C4" s="22"/>
    </row>
    <row r="5" spans="2:5" x14ac:dyDescent="0.3">
      <c r="B5" s="23" t="s">
        <v>41</v>
      </c>
      <c r="C5" s="22"/>
    </row>
    <row r="6" spans="2:5" ht="17.25" customHeight="1" x14ac:dyDescent="0.3">
      <c r="B6" s="21" t="s">
        <v>42</v>
      </c>
      <c r="C6" s="24" t="s">
        <v>43</v>
      </c>
      <c r="D6" s="53"/>
    </row>
    <row r="7" spans="2:5" x14ac:dyDescent="0.3">
      <c r="B7" s="21"/>
      <c r="C7" s="25" t="s">
        <v>44</v>
      </c>
      <c r="D7" s="53" t="s">
        <v>91</v>
      </c>
      <c r="E7" s="26"/>
    </row>
    <row r="8" spans="2:5" x14ac:dyDescent="0.3">
      <c r="B8" s="21"/>
      <c r="C8" s="27" t="s">
        <v>45</v>
      </c>
      <c r="D8" s="53" t="s">
        <v>46</v>
      </c>
    </row>
    <row r="9" spans="2:5" x14ac:dyDescent="0.3">
      <c r="B9" s="21"/>
      <c r="C9" s="27" t="s">
        <v>47</v>
      </c>
      <c r="D9" s="53"/>
    </row>
    <row r="10" spans="2:5" x14ac:dyDescent="0.3">
      <c r="B10" s="21"/>
      <c r="C10" s="27" t="s">
        <v>48</v>
      </c>
      <c r="D10" s="53" t="s">
        <v>92</v>
      </c>
    </row>
    <row r="11" spans="2:5" x14ac:dyDescent="0.3">
      <c r="B11" s="21" t="s">
        <v>49</v>
      </c>
      <c r="C11" s="24" t="s">
        <v>50</v>
      </c>
      <c r="D11" s="53" t="s">
        <v>114</v>
      </c>
    </row>
    <row r="12" spans="2:5" x14ac:dyDescent="0.3">
      <c r="B12" s="21"/>
      <c r="C12" s="24"/>
      <c r="D12" s="53" t="s">
        <v>51</v>
      </c>
    </row>
    <row r="13" spans="2:5" x14ac:dyDescent="0.3">
      <c r="B13" s="21"/>
      <c r="C13" s="22"/>
      <c r="D13" s="53"/>
    </row>
    <row r="14" spans="2:5" x14ac:dyDescent="0.3">
      <c r="B14" s="21" t="s">
        <v>52</v>
      </c>
      <c r="C14" s="28" t="s">
        <v>53</v>
      </c>
      <c r="D14" s="54">
        <v>41467</v>
      </c>
    </row>
    <row r="15" spans="2:5" x14ac:dyDescent="0.3">
      <c r="B15" s="21"/>
      <c r="C15" s="22"/>
    </row>
    <row r="16" spans="2:5" x14ac:dyDescent="0.3">
      <c r="B16" s="24" t="s">
        <v>54</v>
      </c>
      <c r="C16" s="22"/>
    </row>
    <row r="17" spans="2:14" ht="15" customHeight="1" x14ac:dyDescent="0.3">
      <c r="B17" s="24"/>
      <c r="C17" s="22"/>
    </row>
    <row r="18" spans="2:14" ht="29.25" customHeight="1" x14ac:dyDescent="0.3">
      <c r="B18" s="29" t="s">
        <v>42</v>
      </c>
      <c r="C18" s="233" t="s">
        <v>55</v>
      </c>
      <c r="D18" s="234"/>
      <c r="E18" s="234"/>
    </row>
    <row r="19" spans="2:14" ht="17.25" customHeight="1" x14ac:dyDescent="0.3">
      <c r="B19" s="29"/>
      <c r="C19" s="234"/>
      <c r="D19" s="234"/>
      <c r="E19" s="234"/>
    </row>
    <row r="20" spans="2:14" ht="14.25" customHeight="1" x14ac:dyDescent="0.3">
      <c r="B20" s="29"/>
      <c r="C20" s="30"/>
      <c r="D20" s="30"/>
      <c r="E20" s="30"/>
    </row>
    <row r="21" spans="2:14" ht="27" x14ac:dyDescent="0.3">
      <c r="B21" s="29" t="s">
        <v>56</v>
      </c>
      <c r="C21" s="31" t="s">
        <v>57</v>
      </c>
      <c r="D21" s="31" t="s">
        <v>58</v>
      </c>
      <c r="E21" s="31" t="s">
        <v>5</v>
      </c>
    </row>
    <row r="22" spans="2:14" ht="43.2" x14ac:dyDescent="0.3">
      <c r="B22" s="32"/>
      <c r="C22" s="33" t="s">
        <v>59</v>
      </c>
      <c r="D22" s="55" t="s">
        <v>108</v>
      </c>
      <c r="E22" s="18"/>
    </row>
    <row r="23" spans="2:14" ht="43.2" x14ac:dyDescent="0.3">
      <c r="B23" s="32"/>
      <c r="C23" s="18" t="s">
        <v>60</v>
      </c>
      <c r="D23" s="55" t="s">
        <v>109</v>
      </c>
      <c r="E23" s="18"/>
    </row>
    <row r="24" spans="2:14" ht="43.2" x14ac:dyDescent="0.3">
      <c r="B24" s="32"/>
      <c r="C24" s="18" t="s">
        <v>61</v>
      </c>
      <c r="D24" s="55" t="s">
        <v>108</v>
      </c>
      <c r="E24" s="18"/>
    </row>
    <row r="25" spans="2:14" ht="15.75" customHeight="1" x14ac:dyDescent="0.3">
      <c r="B25" s="32"/>
      <c r="C25" s="31"/>
      <c r="D25" s="31"/>
      <c r="E25" s="31"/>
    </row>
    <row r="26" spans="2:14" ht="27" x14ac:dyDescent="0.3">
      <c r="B26" s="29" t="s">
        <v>62</v>
      </c>
      <c r="C26" s="31" t="s">
        <v>63</v>
      </c>
      <c r="D26" s="31" t="s">
        <v>64</v>
      </c>
      <c r="E26" s="31" t="s">
        <v>5</v>
      </c>
    </row>
    <row r="27" spans="2:14" x14ac:dyDescent="0.3">
      <c r="B27" s="32"/>
      <c r="C27" s="33" t="s">
        <v>65</v>
      </c>
      <c r="D27" s="50" t="s">
        <v>103</v>
      </c>
      <c r="E27" s="18"/>
    </row>
    <row r="28" spans="2:14" x14ac:dyDescent="0.3">
      <c r="B28" s="32"/>
      <c r="C28" s="18" t="s">
        <v>67</v>
      </c>
      <c r="D28" s="51" t="s">
        <v>104</v>
      </c>
      <c r="E28" s="18"/>
    </row>
    <row r="29" spans="2:14" x14ac:dyDescent="0.3">
      <c r="B29" s="32"/>
      <c r="C29" s="18" t="s">
        <v>68</v>
      </c>
      <c r="D29" s="52" t="s">
        <v>101</v>
      </c>
      <c r="E29" s="18"/>
    </row>
    <row r="30" spans="2:14" x14ac:dyDescent="0.3">
      <c r="B30" s="32"/>
      <c r="C30" s="18" t="s">
        <v>69</v>
      </c>
      <c r="D30" s="50" t="s">
        <v>105</v>
      </c>
      <c r="E30" s="18"/>
    </row>
    <row r="31" spans="2:14" x14ac:dyDescent="0.3">
      <c r="B31" s="32"/>
      <c r="C31" s="18" t="s">
        <v>70</v>
      </c>
      <c r="D31" s="51" t="s">
        <v>106</v>
      </c>
      <c r="E31" s="18"/>
      <c r="H31" s="41"/>
      <c r="I31" s="236"/>
      <c r="J31" s="236"/>
      <c r="K31" s="236"/>
      <c r="L31" s="236"/>
      <c r="M31" s="236"/>
      <c r="N31" s="236"/>
    </row>
    <row r="32" spans="2:14" x14ac:dyDescent="0.3">
      <c r="B32" s="32"/>
      <c r="C32" s="18" t="s">
        <v>107</v>
      </c>
      <c r="D32" s="52" t="s">
        <v>102</v>
      </c>
      <c r="E32" s="18"/>
      <c r="H32" s="41"/>
      <c r="I32" s="42"/>
      <c r="J32" s="42"/>
      <c r="K32" s="42"/>
      <c r="L32" s="42"/>
      <c r="M32" s="42"/>
      <c r="N32" s="42"/>
    </row>
    <row r="33" spans="2:14" ht="15" customHeight="1" x14ac:dyDescent="0.3">
      <c r="B33" s="32"/>
      <c r="C33" s="22"/>
      <c r="H33" s="44"/>
      <c r="I33" s="45"/>
      <c r="J33" s="46"/>
      <c r="K33" s="47"/>
      <c r="L33" s="45"/>
      <c r="M33" s="46"/>
      <c r="N33" s="47"/>
    </row>
    <row r="34" spans="2:14" ht="15" customHeight="1" x14ac:dyDescent="0.3">
      <c r="B34" s="32" t="s">
        <v>49</v>
      </c>
      <c r="C34" s="233" t="s">
        <v>93</v>
      </c>
      <c r="D34" s="234"/>
      <c r="E34" s="234"/>
      <c r="H34" s="44"/>
      <c r="I34" s="45"/>
      <c r="J34" s="46"/>
      <c r="K34" s="47"/>
      <c r="L34" s="45"/>
      <c r="M34" s="46"/>
      <c r="N34" s="47"/>
    </row>
    <row r="35" spans="2:14" x14ac:dyDescent="0.3">
      <c r="B35" s="32"/>
      <c r="C35" s="234"/>
      <c r="D35" s="234"/>
      <c r="E35" s="234"/>
      <c r="H35" s="43"/>
      <c r="I35" s="48"/>
      <c r="J35" s="49"/>
      <c r="K35" s="49"/>
      <c r="L35" s="49"/>
      <c r="M35" s="49"/>
      <c r="N35" s="49"/>
    </row>
    <row r="36" spans="2:14" ht="15" customHeight="1" x14ac:dyDescent="0.3">
      <c r="B36" s="32"/>
      <c r="C36" s="22"/>
      <c r="D36" t="s">
        <v>73</v>
      </c>
      <c r="H36" s="44"/>
      <c r="I36" s="45"/>
      <c r="J36" s="46"/>
      <c r="K36" s="47"/>
      <c r="L36" s="45"/>
      <c r="M36" s="46"/>
      <c r="N36" s="47"/>
    </row>
    <row r="37" spans="2:14" ht="15" customHeight="1" x14ac:dyDescent="0.3">
      <c r="B37" s="32" t="s">
        <v>52</v>
      </c>
      <c r="C37" s="233" t="s">
        <v>94</v>
      </c>
      <c r="D37" s="234"/>
      <c r="E37" s="234"/>
      <c r="H37" s="44"/>
      <c r="I37" s="45"/>
      <c r="J37" s="46"/>
      <c r="K37" s="47"/>
      <c r="L37" s="45"/>
      <c r="M37" s="46"/>
      <c r="N37" s="47"/>
    </row>
    <row r="38" spans="2:14" x14ac:dyDescent="0.3">
      <c r="B38" s="32"/>
      <c r="C38" s="234"/>
      <c r="D38" s="234"/>
      <c r="E38" s="234"/>
      <c r="H38" s="44"/>
      <c r="I38" s="45"/>
      <c r="J38" s="46"/>
      <c r="K38" s="47"/>
      <c r="L38" s="45"/>
      <c r="M38" s="46"/>
      <c r="N38" s="47"/>
    </row>
    <row r="39" spans="2:14" x14ac:dyDescent="0.3">
      <c r="B39" s="32"/>
      <c r="C39" s="22"/>
    </row>
    <row r="40" spans="2:14" x14ac:dyDescent="0.3">
      <c r="B40" s="32" t="s">
        <v>74</v>
      </c>
      <c r="C40" s="235" t="s">
        <v>95</v>
      </c>
      <c r="D40" s="235"/>
      <c r="E40" s="235"/>
    </row>
    <row r="41" spans="2:14" ht="15" customHeight="1" x14ac:dyDescent="0.3">
      <c r="B41" s="32"/>
      <c r="C41" s="35"/>
      <c r="D41" s="35"/>
      <c r="E41" s="35"/>
    </row>
    <row r="42" spans="2:14" ht="35.25" customHeight="1" x14ac:dyDescent="0.3">
      <c r="B42" s="32" t="s">
        <v>75</v>
      </c>
      <c r="C42" s="233" t="s">
        <v>99</v>
      </c>
      <c r="D42" s="233"/>
      <c r="E42" s="233"/>
    </row>
    <row r="43" spans="2:14" ht="15" customHeight="1" x14ac:dyDescent="0.3">
      <c r="B43" s="32"/>
      <c r="C43" s="22"/>
    </row>
    <row r="44" spans="2:14" ht="15" customHeight="1" x14ac:dyDescent="0.3">
      <c r="B44" s="32" t="s">
        <v>76</v>
      </c>
      <c r="C44" s="233" t="s">
        <v>77</v>
      </c>
      <c r="D44" s="233"/>
      <c r="E44" s="233"/>
    </row>
    <row r="45" spans="2:14" x14ac:dyDescent="0.3">
      <c r="B45" s="32"/>
      <c r="C45" s="22"/>
    </row>
    <row r="46" spans="2:14" x14ac:dyDescent="0.3">
      <c r="B46" s="24" t="s">
        <v>78</v>
      </c>
      <c r="C46" s="22"/>
    </row>
    <row r="47" spans="2:14" ht="15" customHeight="1" x14ac:dyDescent="0.3">
      <c r="B47" s="21"/>
      <c r="C47" s="22"/>
    </row>
    <row r="48" spans="2:14" ht="15" customHeight="1" x14ac:dyDescent="0.3">
      <c r="B48" s="29" t="s">
        <v>42</v>
      </c>
      <c r="C48" s="233" t="s">
        <v>79</v>
      </c>
      <c r="D48" s="234"/>
      <c r="E48" s="234"/>
    </row>
    <row r="49" spans="2:5" x14ac:dyDescent="0.3">
      <c r="B49" s="21"/>
      <c r="C49" s="234"/>
      <c r="D49" s="234"/>
      <c r="E49" s="234"/>
    </row>
    <row r="50" spans="2:5" ht="12.75" customHeight="1" x14ac:dyDescent="0.3">
      <c r="B50" s="21"/>
      <c r="C50" s="22"/>
    </row>
    <row r="51" spans="2:5" ht="27" x14ac:dyDescent="0.3">
      <c r="B51" s="29" t="s">
        <v>56</v>
      </c>
      <c r="C51" s="31" t="s">
        <v>57</v>
      </c>
      <c r="D51" s="31" t="s">
        <v>58</v>
      </c>
      <c r="E51" s="31" t="s">
        <v>5</v>
      </c>
    </row>
    <row r="52" spans="2:5" x14ac:dyDescent="0.3">
      <c r="B52" s="32"/>
      <c r="C52" s="33" t="s">
        <v>80</v>
      </c>
      <c r="D52" s="36" t="s">
        <v>97</v>
      </c>
      <c r="E52" s="18"/>
    </row>
    <row r="53" spans="2:5" x14ac:dyDescent="0.3">
      <c r="B53" s="32"/>
      <c r="C53" s="18" t="s">
        <v>81</v>
      </c>
      <c r="D53" s="36" t="s">
        <v>66</v>
      </c>
      <c r="E53" s="18"/>
    </row>
    <row r="54" spans="2:5" x14ac:dyDescent="0.3">
      <c r="B54" s="32"/>
      <c r="C54" s="18" t="s">
        <v>82</v>
      </c>
      <c r="D54" s="36" t="s">
        <v>98</v>
      </c>
      <c r="E54" s="18"/>
    </row>
    <row r="55" spans="2:5" x14ac:dyDescent="0.3">
      <c r="B55" s="32"/>
      <c r="C55" s="37" t="s">
        <v>83</v>
      </c>
      <c r="D55" s="36" t="s">
        <v>66</v>
      </c>
      <c r="E55" s="18"/>
    </row>
    <row r="56" spans="2:5" ht="17.25" customHeight="1" x14ac:dyDescent="0.3">
      <c r="B56" s="32"/>
      <c r="C56" s="38"/>
      <c r="D56" s="31"/>
      <c r="E56" s="31"/>
    </row>
    <row r="57" spans="2:5" ht="27" x14ac:dyDescent="0.3">
      <c r="B57" s="29" t="s">
        <v>62</v>
      </c>
      <c r="C57" s="31" t="s">
        <v>63</v>
      </c>
      <c r="D57" s="31" t="s">
        <v>64</v>
      </c>
      <c r="E57" s="31" t="s">
        <v>5</v>
      </c>
    </row>
    <row r="58" spans="2:5" x14ac:dyDescent="0.3">
      <c r="B58" s="32"/>
      <c r="C58" s="33" t="s">
        <v>14</v>
      </c>
      <c r="D58" s="36"/>
      <c r="E58" s="18"/>
    </row>
    <row r="59" spans="2:5" x14ac:dyDescent="0.3">
      <c r="B59" s="32"/>
      <c r="C59" s="18" t="s">
        <v>84</v>
      </c>
      <c r="D59" s="36"/>
      <c r="E59" s="18"/>
    </row>
    <row r="60" spans="2:5" x14ac:dyDescent="0.3">
      <c r="B60" s="32"/>
      <c r="C60" s="18" t="s">
        <v>85</v>
      </c>
      <c r="D60" s="36"/>
      <c r="E60" s="18"/>
    </row>
    <row r="61" spans="2:5" x14ac:dyDescent="0.3">
      <c r="B61" s="32"/>
      <c r="C61" s="18" t="s">
        <v>86</v>
      </c>
      <c r="D61" s="36"/>
      <c r="E61" s="18"/>
    </row>
    <row r="62" spans="2:5" x14ac:dyDescent="0.3">
      <c r="B62" s="32"/>
      <c r="C62" s="18" t="s">
        <v>17</v>
      </c>
      <c r="D62" s="36" t="s">
        <v>96</v>
      </c>
      <c r="E62" s="18"/>
    </row>
    <row r="63" spans="2:5" x14ac:dyDescent="0.3">
      <c r="B63" s="32"/>
      <c r="C63" s="18" t="s">
        <v>81</v>
      </c>
      <c r="D63" s="36"/>
      <c r="E63" s="18"/>
    </row>
    <row r="64" spans="2:5" x14ac:dyDescent="0.3">
      <c r="B64" s="32"/>
      <c r="C64" s="18" t="s">
        <v>82</v>
      </c>
      <c r="D64" s="36"/>
      <c r="E64" s="18"/>
    </row>
    <row r="65" spans="2:5" x14ac:dyDescent="0.3">
      <c r="B65" s="32"/>
      <c r="C65" s="37" t="s">
        <v>83</v>
      </c>
      <c r="D65" s="36"/>
      <c r="E65" s="18"/>
    </row>
    <row r="66" spans="2:5" x14ac:dyDescent="0.3">
      <c r="B66" s="32"/>
      <c r="C66" s="18" t="s">
        <v>71</v>
      </c>
      <c r="D66" s="36"/>
      <c r="E66" s="18"/>
    </row>
    <row r="67" spans="2:5" x14ac:dyDescent="0.3">
      <c r="B67" s="32"/>
      <c r="C67" s="34" t="s">
        <v>72</v>
      </c>
      <c r="D67" s="18"/>
      <c r="E67" s="18"/>
    </row>
    <row r="68" spans="2:5" ht="15" customHeight="1" x14ac:dyDescent="0.3">
      <c r="B68" s="21"/>
      <c r="C68" s="22"/>
    </row>
    <row r="69" spans="2:5" ht="15" customHeight="1" x14ac:dyDescent="0.3">
      <c r="B69" s="32" t="s">
        <v>49</v>
      </c>
      <c r="C69" s="233" t="s">
        <v>87</v>
      </c>
      <c r="D69" s="234"/>
      <c r="E69" s="234"/>
    </row>
    <row r="70" spans="2:5" x14ac:dyDescent="0.3">
      <c r="B70" s="21"/>
      <c r="C70" t="s">
        <v>88</v>
      </c>
      <c r="D70" s="39" t="s">
        <v>89</v>
      </c>
    </row>
    <row r="71" spans="2:5" ht="15" customHeight="1" x14ac:dyDescent="0.3">
      <c r="B71" s="21"/>
      <c r="C71" s="40"/>
    </row>
    <row r="72" spans="2:5" ht="30.75" customHeight="1" x14ac:dyDescent="0.3">
      <c r="B72" s="32" t="s">
        <v>52</v>
      </c>
      <c r="C72" s="233" t="s">
        <v>100</v>
      </c>
      <c r="D72" s="234"/>
      <c r="E72" s="234"/>
    </row>
    <row r="73" spans="2:5" ht="15" customHeight="1" x14ac:dyDescent="0.3">
      <c r="B73" s="21"/>
      <c r="C73" s="22"/>
    </row>
    <row r="74" spans="2:5" ht="15" customHeight="1" x14ac:dyDescent="0.3">
      <c r="B74" s="32" t="s">
        <v>74</v>
      </c>
      <c r="C74" s="233" t="s">
        <v>90</v>
      </c>
      <c r="D74" s="234"/>
      <c r="E74" s="234"/>
    </row>
    <row r="75" spans="2:5" ht="15" customHeight="1" x14ac:dyDescent="0.3">
      <c r="B75" s="21"/>
      <c r="C75" s="22"/>
    </row>
    <row r="76" spans="2:5" x14ac:dyDescent="0.3">
      <c r="B76" s="21"/>
      <c r="C76" s="233"/>
      <c r="D76" s="234"/>
      <c r="E76" s="234"/>
    </row>
    <row r="77" spans="2:5" x14ac:dyDescent="0.3">
      <c r="B77" s="21"/>
      <c r="C77" s="22"/>
    </row>
    <row r="78" spans="2:5" x14ac:dyDescent="0.3">
      <c r="B78" s="21"/>
      <c r="C78" s="22"/>
    </row>
    <row r="79" spans="2:5" x14ac:dyDescent="0.3">
      <c r="B79" s="21"/>
      <c r="C79" s="22"/>
    </row>
  </sheetData>
  <mergeCells count="13">
    <mergeCell ref="L31:N31"/>
    <mergeCell ref="C76:E76"/>
    <mergeCell ref="C42:E42"/>
    <mergeCell ref="C44:E44"/>
    <mergeCell ref="C48:E49"/>
    <mergeCell ref="C69:E69"/>
    <mergeCell ref="C72:E72"/>
    <mergeCell ref="C74:E74"/>
    <mergeCell ref="C18:E19"/>
    <mergeCell ref="C34:E35"/>
    <mergeCell ref="C37:E38"/>
    <mergeCell ref="C40:E40"/>
    <mergeCell ref="I31:K31"/>
  </mergeCells>
  <hyperlinks>
    <hyperlink ref="D70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"/>
  <sheetViews>
    <sheetView topLeftCell="F1" workbookViewId="0">
      <selection activeCell="Z18" sqref="Z18"/>
    </sheetView>
  </sheetViews>
  <sheetFormatPr defaultColWidth="8.88671875" defaultRowHeight="14.4" x14ac:dyDescent="0.3"/>
  <cols>
    <col min="1" max="1" width="2" style="14" customWidth="1"/>
    <col min="2" max="2" width="18.33203125" customWidth="1"/>
    <col min="3" max="3" width="26.6640625" customWidth="1"/>
    <col min="4" max="4" width="19" customWidth="1"/>
    <col min="5" max="6" width="4.6640625" customWidth="1"/>
    <col min="7" max="7" width="3.88671875" customWidth="1"/>
    <col min="8" max="8" width="6.6640625" customWidth="1"/>
    <col min="9" max="9" width="3.33203125" customWidth="1"/>
    <col min="10" max="10" width="11.33203125" customWidth="1"/>
    <col min="11" max="11" width="3.109375" customWidth="1"/>
    <col min="12" max="12" width="9.88671875" customWidth="1"/>
    <col min="13" max="13" width="3" customWidth="1"/>
    <col min="14" max="14" width="10.6640625" customWidth="1"/>
    <col min="15" max="15" width="3.109375" customWidth="1"/>
    <col min="16" max="16" width="10.33203125" customWidth="1"/>
    <col min="17" max="17" width="3" customWidth="1"/>
    <col min="18" max="18" width="11" customWidth="1"/>
    <col min="19" max="19" width="3.33203125" customWidth="1"/>
    <col min="20" max="20" width="10.88671875" customWidth="1"/>
    <col min="21" max="21" width="3.33203125" customWidth="1"/>
    <col min="22" max="22" width="10.33203125" customWidth="1"/>
    <col min="23" max="23" width="3.33203125" customWidth="1"/>
    <col min="24" max="24" width="11.6640625" customWidth="1"/>
    <col min="25" max="25" width="3.33203125" customWidth="1"/>
    <col min="26" max="26" width="11.6640625" customWidth="1"/>
    <col min="27" max="27" width="3.6640625" customWidth="1"/>
    <col min="28" max="28" width="11.33203125" customWidth="1"/>
    <col min="29" max="29" width="3.6640625" customWidth="1"/>
    <col min="30" max="30" width="11.33203125" customWidth="1"/>
    <col min="31" max="31" width="3.6640625" customWidth="1"/>
    <col min="32" max="32" width="12.109375" customWidth="1"/>
    <col min="33" max="33" width="3.33203125" customWidth="1"/>
    <col min="34" max="34" width="14.33203125" customWidth="1"/>
    <col min="35" max="35" width="4.88671875" customWidth="1"/>
    <col min="36" max="36" width="12.6640625" customWidth="1"/>
    <col min="37" max="37" width="25.33203125" customWidth="1"/>
  </cols>
  <sheetData>
    <row r="1" spans="1:46" ht="15" customHeight="1" x14ac:dyDescent="0.3">
      <c r="B1" s="238" t="s">
        <v>124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3"/>
      <c r="AM1" s="3"/>
      <c r="AN1" s="3"/>
      <c r="AO1" s="3"/>
      <c r="AP1" s="3"/>
      <c r="AQ1" s="3"/>
      <c r="AR1" s="3"/>
      <c r="AS1" s="3"/>
      <c r="AT1" s="3"/>
    </row>
    <row r="2" spans="1:46" ht="15" customHeight="1" x14ac:dyDescent="0.3"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3"/>
      <c r="AM2" s="3"/>
      <c r="AN2" s="3"/>
      <c r="AO2" s="3"/>
      <c r="AP2" s="3"/>
      <c r="AQ2" s="3"/>
      <c r="AR2" s="3"/>
      <c r="AS2" s="3"/>
      <c r="AT2" s="3"/>
    </row>
    <row r="3" spans="1:46" ht="8.25" customHeight="1" x14ac:dyDescent="0.3"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3"/>
      <c r="AM3" s="3"/>
      <c r="AN3" s="3"/>
      <c r="AO3" s="3"/>
      <c r="AP3" s="3"/>
      <c r="AQ3" s="3"/>
      <c r="AR3" s="3"/>
      <c r="AS3" s="3"/>
      <c r="AT3" s="3"/>
    </row>
    <row r="4" spans="1:46" s="8" customFormat="1" ht="34.950000000000003" customHeight="1" x14ac:dyDescent="0.45">
      <c r="A4" s="15"/>
      <c r="B4" s="237" t="s">
        <v>166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7"/>
      <c r="AM4" s="7"/>
      <c r="AN4" s="7"/>
      <c r="AO4" s="7"/>
      <c r="AP4" s="7"/>
      <c r="AQ4" s="7"/>
      <c r="AR4" s="7"/>
      <c r="AS4" s="7"/>
      <c r="AT4" s="7"/>
    </row>
    <row r="5" spans="1:46" s="1" customFormat="1" ht="163.5" customHeight="1" thickBot="1" x14ac:dyDescent="0.35">
      <c r="A5" s="14"/>
      <c r="B5" s="10" t="s">
        <v>19</v>
      </c>
      <c r="C5" s="10" t="s">
        <v>0</v>
      </c>
      <c r="D5" s="11" t="s">
        <v>1</v>
      </c>
      <c r="E5" s="13" t="s">
        <v>2</v>
      </c>
      <c r="F5" s="13" t="s">
        <v>133</v>
      </c>
      <c r="G5" s="13" t="s">
        <v>21</v>
      </c>
      <c r="H5" s="10" t="s">
        <v>3</v>
      </c>
      <c r="I5" s="13" t="s">
        <v>22</v>
      </c>
      <c r="J5" s="10" t="s">
        <v>135</v>
      </c>
      <c r="K5" s="13" t="s">
        <v>15</v>
      </c>
      <c r="L5" s="10" t="s">
        <v>23</v>
      </c>
      <c r="M5" s="13" t="s">
        <v>15</v>
      </c>
      <c r="N5" s="10" t="s">
        <v>136</v>
      </c>
      <c r="O5" s="13" t="s">
        <v>15</v>
      </c>
      <c r="P5" s="10" t="s">
        <v>137</v>
      </c>
      <c r="Q5" s="12" t="s">
        <v>15</v>
      </c>
      <c r="R5" s="10" t="s">
        <v>20</v>
      </c>
      <c r="S5" s="12" t="s">
        <v>15</v>
      </c>
      <c r="T5" s="10" t="s">
        <v>23</v>
      </c>
      <c r="U5" s="12" t="s">
        <v>15</v>
      </c>
      <c r="V5" s="10" t="s">
        <v>18</v>
      </c>
      <c r="W5" s="12" t="s">
        <v>15</v>
      </c>
      <c r="X5" s="10" t="s">
        <v>24</v>
      </c>
      <c r="Y5" s="12" t="s">
        <v>15</v>
      </c>
      <c r="Z5" s="10" t="s">
        <v>16</v>
      </c>
      <c r="AA5" s="12" t="s">
        <v>15</v>
      </c>
      <c r="AB5" s="10" t="s">
        <v>23</v>
      </c>
      <c r="AC5" s="12" t="s">
        <v>15</v>
      </c>
      <c r="AD5" s="10" t="s">
        <v>25</v>
      </c>
      <c r="AE5" s="12" t="s">
        <v>15</v>
      </c>
      <c r="AF5" s="10" t="s">
        <v>26</v>
      </c>
      <c r="AG5" s="12" t="s">
        <v>15</v>
      </c>
      <c r="AH5" s="10" t="s">
        <v>27</v>
      </c>
      <c r="AI5" s="13" t="s">
        <v>4</v>
      </c>
      <c r="AJ5" s="10" t="s">
        <v>28</v>
      </c>
      <c r="AK5" s="10" t="s">
        <v>5</v>
      </c>
      <c r="AL5" s="3"/>
      <c r="AM5" s="3"/>
      <c r="AN5" s="3"/>
      <c r="AO5" s="3"/>
      <c r="AP5" s="3"/>
      <c r="AQ5" s="3"/>
      <c r="AR5" s="3"/>
      <c r="AS5" s="3"/>
      <c r="AT5" s="3"/>
    </row>
    <row r="6" spans="1:46" ht="14.25" customHeight="1" thickBot="1" x14ac:dyDescent="0.35">
      <c r="B6" s="254" t="s">
        <v>110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5"/>
      <c r="AM6" s="5"/>
      <c r="AN6" s="5"/>
      <c r="AO6" s="5"/>
      <c r="AP6" s="5"/>
      <c r="AQ6" s="5"/>
      <c r="AR6" s="5"/>
      <c r="AS6" s="5"/>
      <c r="AT6" s="5"/>
    </row>
    <row r="7" spans="1:46" s="2" customFormat="1" x14ac:dyDescent="0.3">
      <c r="A7" s="14"/>
      <c r="B7" s="245" t="s">
        <v>132</v>
      </c>
      <c r="C7" s="248" t="s">
        <v>115</v>
      </c>
      <c r="D7" s="248" t="s">
        <v>138</v>
      </c>
      <c r="E7" s="251">
        <v>20</v>
      </c>
      <c r="F7" s="251" t="s">
        <v>134</v>
      </c>
      <c r="G7" s="239" t="s">
        <v>7</v>
      </c>
      <c r="H7" s="239" t="s">
        <v>6</v>
      </c>
      <c r="I7" s="169" t="s">
        <v>8</v>
      </c>
      <c r="J7" s="170">
        <v>41699</v>
      </c>
      <c r="K7" s="171">
        <v>7</v>
      </c>
      <c r="L7" s="170">
        <f>J7+K7</f>
        <v>41706</v>
      </c>
      <c r="M7" s="171">
        <v>7</v>
      </c>
      <c r="N7" s="170">
        <f>L7+M7</f>
        <v>41713</v>
      </c>
      <c r="O7" s="171">
        <v>42</v>
      </c>
      <c r="P7" s="170">
        <f>N7+O7</f>
        <v>41755</v>
      </c>
      <c r="Q7" s="171">
        <v>42</v>
      </c>
      <c r="R7" s="170">
        <f>P7+Q7</f>
        <v>41797</v>
      </c>
      <c r="S7" s="171">
        <v>14</v>
      </c>
      <c r="T7" s="170">
        <f>R7+S7</f>
        <v>41811</v>
      </c>
      <c r="U7" s="171">
        <v>7</v>
      </c>
      <c r="V7" s="170">
        <f>T7+U7</f>
        <v>41818</v>
      </c>
      <c r="W7" s="171">
        <v>45</v>
      </c>
      <c r="X7" s="170">
        <f>V7+W7</f>
        <v>41863</v>
      </c>
      <c r="Y7" s="171">
        <v>28</v>
      </c>
      <c r="Z7" s="170">
        <f>X7+Y7</f>
        <v>41891</v>
      </c>
      <c r="AA7" s="171">
        <v>14</v>
      </c>
      <c r="AB7" s="170">
        <f>Z7+AA7</f>
        <v>41905</v>
      </c>
      <c r="AC7" s="171">
        <v>7</v>
      </c>
      <c r="AD7" s="170">
        <f>AB7+AC7</f>
        <v>41912</v>
      </c>
      <c r="AE7" s="171">
        <v>28</v>
      </c>
      <c r="AF7" s="170">
        <f>AD7+AE7</f>
        <v>41940</v>
      </c>
      <c r="AG7" s="171">
        <v>21</v>
      </c>
      <c r="AH7" s="170">
        <f>AF7+AG7</f>
        <v>41961</v>
      </c>
      <c r="AI7" s="171">
        <v>1095</v>
      </c>
      <c r="AJ7" s="170">
        <f>AH7+AI7</f>
        <v>43056</v>
      </c>
      <c r="AK7" s="242" t="s">
        <v>156</v>
      </c>
      <c r="AL7" s="5"/>
      <c r="AM7" s="5"/>
      <c r="AN7" s="5"/>
      <c r="AO7" s="5"/>
      <c r="AP7" s="5"/>
      <c r="AQ7" s="5"/>
      <c r="AR7" s="5"/>
      <c r="AS7" s="5"/>
      <c r="AT7" s="5"/>
    </row>
    <row r="8" spans="1:46" ht="15" customHeight="1" x14ac:dyDescent="0.3">
      <c r="B8" s="246"/>
      <c r="C8" s="249"/>
      <c r="D8" s="249"/>
      <c r="E8" s="252"/>
      <c r="F8" s="252"/>
      <c r="G8" s="240"/>
      <c r="H8" s="240"/>
      <c r="I8" s="172" t="s">
        <v>9</v>
      </c>
      <c r="J8" s="17">
        <v>42513</v>
      </c>
      <c r="K8" s="59">
        <v>7</v>
      </c>
      <c r="L8" s="17">
        <f>J8+K8</f>
        <v>42520</v>
      </c>
      <c r="M8" s="59">
        <v>3</v>
      </c>
      <c r="N8" s="17">
        <v>42586</v>
      </c>
      <c r="O8" s="173">
        <v>49</v>
      </c>
      <c r="P8" s="17">
        <f>N8+O8</f>
        <v>42635</v>
      </c>
      <c r="Q8" s="173">
        <v>21</v>
      </c>
      <c r="R8" s="17">
        <f>Q8+P8</f>
        <v>42656</v>
      </c>
      <c r="S8" s="173">
        <v>14</v>
      </c>
      <c r="T8" s="17">
        <f>R8+S8</f>
        <v>42670</v>
      </c>
      <c r="U8" s="173">
        <v>3</v>
      </c>
      <c r="V8" s="17">
        <f>T8+U8</f>
        <v>42673</v>
      </c>
      <c r="W8" s="173">
        <v>42</v>
      </c>
      <c r="X8" s="17">
        <f>V8+W8</f>
        <v>42715</v>
      </c>
      <c r="Y8" s="173">
        <v>28</v>
      </c>
      <c r="Z8" s="17">
        <f>X8+Y8</f>
        <v>42743</v>
      </c>
      <c r="AA8" s="173">
        <v>14</v>
      </c>
      <c r="AB8" s="17">
        <f>Z8+AA8</f>
        <v>42757</v>
      </c>
      <c r="AC8" s="173">
        <v>7</v>
      </c>
      <c r="AD8" s="17">
        <f>AB8+AC8</f>
        <v>42764</v>
      </c>
      <c r="AE8" s="173">
        <v>28</v>
      </c>
      <c r="AF8" s="17">
        <f>AD8+AE8</f>
        <v>42792</v>
      </c>
      <c r="AG8" s="173">
        <v>21</v>
      </c>
      <c r="AH8" s="17">
        <f>AF8+AG8</f>
        <v>42813</v>
      </c>
      <c r="AI8" s="173">
        <v>900</v>
      </c>
      <c r="AJ8" s="17">
        <f>AH8+AI8</f>
        <v>43713</v>
      </c>
      <c r="AK8" s="243"/>
      <c r="AL8" s="5"/>
      <c r="AM8" s="5"/>
      <c r="AN8" s="5"/>
      <c r="AO8" s="5"/>
      <c r="AP8" s="5"/>
      <c r="AQ8" s="5"/>
      <c r="AR8" s="5"/>
      <c r="AS8" s="5"/>
      <c r="AT8" s="5"/>
    </row>
    <row r="9" spans="1:46" ht="15" thickBot="1" x14ac:dyDescent="0.35">
      <c r="B9" s="247"/>
      <c r="C9" s="250"/>
      <c r="D9" s="250"/>
      <c r="E9" s="253"/>
      <c r="F9" s="253"/>
      <c r="G9" s="241"/>
      <c r="H9" s="241"/>
      <c r="I9" s="174" t="s">
        <v>10</v>
      </c>
      <c r="J9" s="175"/>
      <c r="K9" s="176"/>
      <c r="L9" s="176"/>
      <c r="M9" s="176"/>
      <c r="N9" s="176"/>
      <c r="O9" s="176">
        <v>56</v>
      </c>
      <c r="P9" s="177">
        <f>N8+O9</f>
        <v>42642</v>
      </c>
      <c r="Q9" s="256" t="s">
        <v>139</v>
      </c>
      <c r="R9" s="257"/>
      <c r="S9" s="257"/>
      <c r="T9" s="257"/>
      <c r="U9" s="257"/>
      <c r="V9" s="257"/>
      <c r="W9" s="258"/>
      <c r="X9" s="177">
        <f>P9</f>
        <v>42642</v>
      </c>
      <c r="Y9" s="176">
        <v>28</v>
      </c>
      <c r="Z9" s="177">
        <v>42750</v>
      </c>
      <c r="AA9" s="176">
        <f>AB9-Z9</f>
        <v>57</v>
      </c>
      <c r="AB9" s="177">
        <v>42807</v>
      </c>
      <c r="AC9" s="176">
        <f>AD9-AB9</f>
        <v>43</v>
      </c>
      <c r="AD9" s="177">
        <v>42850</v>
      </c>
      <c r="AE9" s="176" t="s">
        <v>122</v>
      </c>
      <c r="AF9" s="177" t="s">
        <v>122</v>
      </c>
      <c r="AG9" s="176" t="s">
        <v>122</v>
      </c>
      <c r="AH9" s="177" t="s">
        <v>122</v>
      </c>
      <c r="AI9" s="176" t="s">
        <v>122</v>
      </c>
      <c r="AJ9" s="178" t="s">
        <v>122</v>
      </c>
      <c r="AK9" s="244"/>
      <c r="AL9" s="5"/>
      <c r="AM9" s="5"/>
      <c r="AN9" s="5"/>
      <c r="AO9" s="5"/>
      <c r="AP9" s="5"/>
      <c r="AQ9" s="5"/>
      <c r="AR9" s="5"/>
      <c r="AS9" s="5"/>
      <c r="AT9" s="5"/>
    </row>
    <row r="10" spans="1:46" x14ac:dyDescent="0.3">
      <c r="AL10" s="5"/>
      <c r="AM10" s="5"/>
      <c r="AN10" s="5"/>
      <c r="AO10" s="5"/>
      <c r="AP10" s="5"/>
      <c r="AQ10" s="5"/>
      <c r="AR10" s="5"/>
      <c r="AS10" s="5"/>
      <c r="AT10" s="5"/>
    </row>
    <row r="11" spans="1:46" s="2" customFormat="1" x14ac:dyDescent="0.3">
      <c r="A11" s="14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 s="5"/>
      <c r="AM11" s="5"/>
      <c r="AN11" s="5"/>
      <c r="AO11" s="5"/>
      <c r="AP11" s="5"/>
      <c r="AQ11" s="5"/>
      <c r="AR11" s="5"/>
      <c r="AS11" s="5"/>
      <c r="AT11" s="5"/>
    </row>
    <row r="12" spans="1:46" ht="15" customHeight="1" x14ac:dyDescent="0.3">
      <c r="AL12" s="5"/>
      <c r="AM12" s="5"/>
      <c r="AN12" s="5"/>
      <c r="AO12" s="5"/>
      <c r="AP12" s="5"/>
      <c r="AQ12" s="5"/>
      <c r="AR12" s="5"/>
      <c r="AS12" s="5"/>
      <c r="AT12" s="5"/>
    </row>
    <row r="13" spans="1:46" x14ac:dyDescent="0.3">
      <c r="AL13" s="5"/>
      <c r="AM13" s="5"/>
      <c r="AN13" s="5"/>
      <c r="AO13" s="5"/>
      <c r="AP13" s="5"/>
      <c r="AQ13" s="5"/>
      <c r="AR13" s="5"/>
      <c r="AS13" s="5"/>
      <c r="AT13" s="5"/>
    </row>
    <row r="14" spans="1:46" x14ac:dyDescent="0.3">
      <c r="B14" s="56"/>
      <c r="C14" s="56"/>
      <c r="D14" s="57"/>
      <c r="E14" s="57"/>
      <c r="F14" s="57"/>
      <c r="G14" s="57"/>
      <c r="H14" s="58"/>
      <c r="I14" s="9"/>
      <c r="AL14" s="5"/>
      <c r="AM14" s="5"/>
      <c r="AN14" s="5"/>
      <c r="AO14" s="5"/>
      <c r="AP14" s="5"/>
      <c r="AQ14" s="5"/>
      <c r="AR14" s="5"/>
      <c r="AS14" s="5"/>
      <c r="AT14" s="5"/>
    </row>
    <row r="15" spans="1:46" s="2" customFormat="1" ht="16.5" customHeight="1" x14ac:dyDescent="0.3">
      <c r="A15" s="14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 s="5"/>
      <c r="AM15" s="5"/>
      <c r="AN15" s="5"/>
      <c r="AO15" s="5"/>
      <c r="AP15" s="5"/>
      <c r="AQ15" s="5"/>
      <c r="AR15" s="5"/>
      <c r="AS15" s="5"/>
      <c r="AT15" s="5"/>
    </row>
    <row r="16" spans="1:46" s="3" customFormat="1" ht="15" customHeight="1" x14ac:dyDescent="0.3">
      <c r="A16" s="14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 s="5"/>
      <c r="AM16" s="5"/>
      <c r="AN16" s="5"/>
      <c r="AO16" s="5"/>
      <c r="AP16" s="5"/>
      <c r="AQ16" s="5"/>
      <c r="AR16" s="5"/>
      <c r="AS16" s="5"/>
      <c r="AT16" s="5"/>
    </row>
    <row r="17" spans="1:46" s="3" customFormat="1" x14ac:dyDescent="0.3">
      <c r="A17" s="14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 s="5"/>
      <c r="AM17" s="5"/>
      <c r="AN17" s="5"/>
      <c r="AO17" s="5"/>
      <c r="AP17" s="5"/>
      <c r="AQ17" s="5"/>
      <c r="AR17" s="5"/>
      <c r="AS17" s="5"/>
      <c r="AT17" s="5"/>
    </row>
    <row r="18" spans="1:46" s="3" customFormat="1" x14ac:dyDescent="0.3">
      <c r="A18" s="14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 s="5"/>
      <c r="AM18" s="5"/>
      <c r="AN18" s="5"/>
      <c r="AO18" s="5"/>
      <c r="AP18" s="5"/>
      <c r="AQ18" s="5"/>
      <c r="AR18" s="5"/>
      <c r="AS18" s="5"/>
      <c r="AT18" s="5"/>
    </row>
    <row r="19" spans="1:46" s="4" customFormat="1" x14ac:dyDescent="0.3">
      <c r="A19" s="16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 s="6"/>
      <c r="AM19" s="6"/>
      <c r="AN19" s="6"/>
      <c r="AO19" s="6"/>
      <c r="AP19" s="6"/>
      <c r="AQ19" s="6"/>
      <c r="AR19" s="6"/>
      <c r="AS19" s="6"/>
      <c r="AT19" s="6"/>
    </row>
    <row r="20" spans="1:46" s="3" customFormat="1" x14ac:dyDescent="0.3">
      <c r="A20" s="14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</sheetData>
  <mergeCells count="12">
    <mergeCell ref="B4:AK4"/>
    <mergeCell ref="B1:AK3"/>
    <mergeCell ref="H7:H9"/>
    <mergeCell ref="AK7:AK9"/>
    <mergeCell ref="B7:B9"/>
    <mergeCell ref="C7:C9"/>
    <mergeCell ref="D7:D9"/>
    <mergeCell ref="E7:E9"/>
    <mergeCell ref="G7:G9"/>
    <mergeCell ref="B6:AK6"/>
    <mergeCell ref="F7:F9"/>
    <mergeCell ref="Q9:W9"/>
  </mergeCells>
  <pageMargins left="0.7" right="0.7" top="0.75" bottom="0.75" header="0.3" footer="0.3"/>
  <pageSetup paperSize="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73"/>
  <sheetViews>
    <sheetView tabSelected="1" topLeftCell="N1" zoomScaleNormal="100" zoomScalePageLayoutView="90" workbookViewId="0">
      <selection activeCell="AI20" sqref="AI20"/>
    </sheetView>
  </sheetViews>
  <sheetFormatPr defaultColWidth="8.88671875" defaultRowHeight="12" x14ac:dyDescent="0.25"/>
  <cols>
    <col min="1" max="1" width="3" style="68" customWidth="1"/>
    <col min="2" max="2" width="21.6640625" style="62" customWidth="1"/>
    <col min="3" max="3" width="30.6640625" style="62" customWidth="1"/>
    <col min="4" max="5" width="7.6640625" style="62" customWidth="1"/>
    <col min="6" max="6" width="8.88671875" style="62" customWidth="1"/>
    <col min="7" max="7" width="5.6640625" style="62" customWidth="1"/>
    <col min="8" max="8" width="13.6640625" style="72" customWidth="1"/>
    <col min="9" max="9" width="4.33203125" style="72" customWidth="1"/>
    <col min="10" max="10" width="12.6640625" style="72" customWidth="1"/>
    <col min="11" max="11" width="5.109375" style="72" customWidth="1"/>
    <col min="12" max="12" width="12.6640625" style="72" customWidth="1"/>
    <col min="13" max="13" width="4.109375" style="73" customWidth="1"/>
    <col min="14" max="14" width="10.33203125" style="73" customWidth="1"/>
    <col min="15" max="15" width="3.33203125" style="72" customWidth="1"/>
    <col min="16" max="16" width="11.109375" style="72" customWidth="1"/>
    <col min="17" max="17" width="4.33203125" style="72" customWidth="1"/>
    <col min="18" max="18" width="11.6640625" style="72" customWidth="1"/>
    <col min="19" max="19" width="4.6640625" style="72" customWidth="1"/>
    <col min="20" max="20" width="13.109375" style="72" customWidth="1"/>
    <col min="21" max="21" width="4.33203125" style="72" customWidth="1"/>
    <col min="22" max="22" width="13.109375" style="72" customWidth="1"/>
    <col min="23" max="23" width="4.33203125" style="72" customWidth="1"/>
    <col min="24" max="24" width="14" style="72" customWidth="1"/>
    <col min="25" max="25" width="4.6640625" style="72" customWidth="1"/>
    <col min="26" max="26" width="13.33203125" style="72" customWidth="1"/>
    <col min="27" max="27" width="4.6640625" style="72" customWidth="1"/>
    <col min="28" max="28" width="15.109375" style="72" customWidth="1"/>
    <col min="29" max="29" width="4.6640625" style="62" customWidth="1"/>
    <col min="30" max="30" width="14.88671875" style="62" customWidth="1"/>
    <col min="31" max="31" width="4.6640625" style="62" customWidth="1"/>
    <col min="32" max="32" width="13.33203125" style="62" customWidth="1"/>
    <col min="33" max="33" width="25.33203125" style="62" customWidth="1"/>
    <col min="34" max="16384" width="8.88671875" style="62"/>
  </cols>
  <sheetData>
    <row r="2" spans="1:34" ht="29.4" customHeight="1" x14ac:dyDescent="0.25">
      <c r="A2" s="74"/>
      <c r="B2" s="272" t="s">
        <v>123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61"/>
    </row>
    <row r="3" spans="1:34" ht="6.75" customHeight="1" x14ac:dyDescent="0.25">
      <c r="A3" s="75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3"/>
      <c r="N3" s="63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</row>
    <row r="4" spans="1:34" ht="37.950000000000003" customHeight="1" thickBot="1" x14ac:dyDescent="0.3">
      <c r="A4" s="74"/>
      <c r="B4" s="272" t="s">
        <v>167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</row>
    <row r="5" spans="1:34" s="65" customFormat="1" ht="158.25" customHeight="1" thickBot="1" x14ac:dyDescent="0.3">
      <c r="A5" s="64"/>
      <c r="B5" s="79" t="s">
        <v>11</v>
      </c>
      <c r="C5" s="80" t="s">
        <v>12</v>
      </c>
      <c r="D5" s="81" t="s">
        <v>128</v>
      </c>
      <c r="E5" s="81" t="s">
        <v>38</v>
      </c>
      <c r="F5" s="80" t="s">
        <v>13</v>
      </c>
      <c r="G5" s="81" t="s">
        <v>22</v>
      </c>
      <c r="H5" s="82" t="s">
        <v>32</v>
      </c>
      <c r="I5" s="83" t="s">
        <v>33</v>
      </c>
      <c r="J5" s="84" t="s">
        <v>117</v>
      </c>
      <c r="K5" s="85" t="s">
        <v>33</v>
      </c>
      <c r="L5" s="84" t="s">
        <v>118</v>
      </c>
      <c r="M5" s="85" t="s">
        <v>33</v>
      </c>
      <c r="N5" s="86" t="s">
        <v>36</v>
      </c>
      <c r="O5" s="83" t="s">
        <v>33</v>
      </c>
      <c r="P5" s="86" t="s">
        <v>119</v>
      </c>
      <c r="Q5" s="85" t="s">
        <v>33</v>
      </c>
      <c r="R5" s="86" t="s">
        <v>34</v>
      </c>
      <c r="S5" s="85" t="s">
        <v>33</v>
      </c>
      <c r="T5" s="86" t="s">
        <v>35</v>
      </c>
      <c r="U5" s="85" t="s">
        <v>33</v>
      </c>
      <c r="V5" s="86" t="s">
        <v>36</v>
      </c>
      <c r="W5" s="85" t="s">
        <v>33</v>
      </c>
      <c r="X5" s="84" t="s">
        <v>120</v>
      </c>
      <c r="Y5" s="83" t="s">
        <v>33</v>
      </c>
      <c r="Z5" s="84" t="s">
        <v>116</v>
      </c>
      <c r="AA5" s="83" t="s">
        <v>33</v>
      </c>
      <c r="AB5" s="84" t="s">
        <v>25</v>
      </c>
      <c r="AC5" s="83" t="s">
        <v>33</v>
      </c>
      <c r="AD5" s="84" t="s">
        <v>30</v>
      </c>
      <c r="AE5" s="83" t="s">
        <v>33</v>
      </c>
      <c r="AF5" s="179" t="s">
        <v>31</v>
      </c>
      <c r="AG5" s="195" t="s">
        <v>37</v>
      </c>
    </row>
    <row r="6" spans="1:34" s="60" customFormat="1" ht="11.25" customHeight="1" thickBot="1" x14ac:dyDescent="0.3">
      <c r="A6" s="67"/>
      <c r="B6" s="87"/>
      <c r="C6" s="88"/>
      <c r="D6" s="89"/>
      <c r="E6" s="89"/>
      <c r="F6" s="89"/>
      <c r="G6" s="89"/>
      <c r="H6" s="90"/>
      <c r="I6" s="90"/>
      <c r="J6" s="90"/>
      <c r="K6" s="90"/>
      <c r="L6" s="90"/>
      <c r="M6" s="91"/>
      <c r="N6" s="91" t="s">
        <v>140</v>
      </c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89"/>
      <c r="AD6" s="92"/>
      <c r="AE6" s="92"/>
      <c r="AF6" s="180"/>
      <c r="AG6" s="196"/>
    </row>
    <row r="7" spans="1:34" ht="11.25" customHeight="1" x14ac:dyDescent="0.25">
      <c r="B7" s="266" t="s">
        <v>127</v>
      </c>
      <c r="C7" s="269" t="s">
        <v>154</v>
      </c>
      <c r="D7" s="93"/>
      <c r="E7" s="93" t="s">
        <v>39</v>
      </c>
      <c r="F7" s="94" t="s">
        <v>14</v>
      </c>
      <c r="G7" s="94" t="s">
        <v>8</v>
      </c>
      <c r="H7" s="95">
        <v>41685</v>
      </c>
      <c r="I7" s="96">
        <v>28</v>
      </c>
      <c r="J7" s="95">
        <f>H7+I7</f>
        <v>41713</v>
      </c>
      <c r="K7" s="96">
        <v>28</v>
      </c>
      <c r="L7" s="97">
        <f>J7+K7</f>
        <v>41741</v>
      </c>
      <c r="M7" s="98">
        <v>7</v>
      </c>
      <c r="N7" s="97">
        <f>L7+M7</f>
        <v>41748</v>
      </c>
      <c r="O7" s="96">
        <v>3</v>
      </c>
      <c r="P7" s="95">
        <f>N7+O7</f>
        <v>41751</v>
      </c>
      <c r="Q7" s="96">
        <v>42</v>
      </c>
      <c r="R7" s="95">
        <f>P7+Q7</f>
        <v>41793</v>
      </c>
      <c r="S7" s="96">
        <v>42</v>
      </c>
      <c r="T7" s="95">
        <f>R7+S7</f>
        <v>41835</v>
      </c>
      <c r="U7" s="96">
        <v>7</v>
      </c>
      <c r="V7" s="95">
        <f>T7+U7</f>
        <v>41842</v>
      </c>
      <c r="W7" s="96">
        <v>28</v>
      </c>
      <c r="X7" s="95">
        <f>V7+W7</f>
        <v>41870</v>
      </c>
      <c r="Y7" s="96">
        <v>7</v>
      </c>
      <c r="Z7" s="95">
        <f>X7+Y7</f>
        <v>41877</v>
      </c>
      <c r="AA7" s="96">
        <v>3</v>
      </c>
      <c r="AB7" s="95">
        <f>Z7+AA7</f>
        <v>41880</v>
      </c>
      <c r="AC7" s="93">
        <v>14</v>
      </c>
      <c r="AD7" s="95">
        <f>AB7+AC7</f>
        <v>41894</v>
      </c>
      <c r="AE7" s="93">
        <v>1095</v>
      </c>
      <c r="AF7" s="181">
        <f>AD7+AE7</f>
        <v>42989</v>
      </c>
      <c r="AG7" s="145"/>
    </row>
    <row r="8" spans="1:34" ht="11.25" customHeight="1" x14ac:dyDescent="0.25">
      <c r="B8" s="267"/>
      <c r="C8" s="270"/>
      <c r="D8" s="71"/>
      <c r="E8" s="71" t="s">
        <v>39</v>
      </c>
      <c r="F8" s="99" t="s">
        <v>14</v>
      </c>
      <c r="G8" s="99" t="s">
        <v>9</v>
      </c>
      <c r="H8" s="100">
        <v>42509</v>
      </c>
      <c r="I8" s="101">
        <v>19</v>
      </c>
      <c r="J8" s="100">
        <f>H8+I8</f>
        <v>42528</v>
      </c>
      <c r="K8" s="101">
        <v>14</v>
      </c>
      <c r="L8" s="102">
        <v>42579</v>
      </c>
      <c r="M8" s="103">
        <v>3</v>
      </c>
      <c r="N8" s="102">
        <f>L8+M8</f>
        <v>42582</v>
      </c>
      <c r="O8" s="101">
        <v>5</v>
      </c>
      <c r="P8" s="100">
        <f>N8+O8</f>
        <v>42587</v>
      </c>
      <c r="Q8" s="101">
        <v>45</v>
      </c>
      <c r="R8" s="100">
        <f>P8+Q8</f>
        <v>42632</v>
      </c>
      <c r="S8" s="101">
        <v>21</v>
      </c>
      <c r="T8" s="100">
        <f>R8+S8</f>
        <v>42653</v>
      </c>
      <c r="U8" s="101">
        <v>7</v>
      </c>
      <c r="V8" s="100">
        <f>T8+U8</f>
        <v>42660</v>
      </c>
      <c r="W8" s="101">
        <v>28</v>
      </c>
      <c r="X8" s="100">
        <f>V8+W8</f>
        <v>42688</v>
      </c>
      <c r="Y8" s="101">
        <v>7</v>
      </c>
      <c r="Z8" s="100">
        <f>X8+Y8</f>
        <v>42695</v>
      </c>
      <c r="AA8" s="101">
        <v>3</v>
      </c>
      <c r="AB8" s="100">
        <f>Z8+AA8</f>
        <v>42698</v>
      </c>
      <c r="AC8" s="71">
        <v>14</v>
      </c>
      <c r="AD8" s="100">
        <f>AB8+AC8</f>
        <v>42712</v>
      </c>
      <c r="AE8" s="71">
        <v>900</v>
      </c>
      <c r="AF8" s="182">
        <f>AD8+AE8</f>
        <v>43612</v>
      </c>
      <c r="AG8" s="218" t="s">
        <v>159</v>
      </c>
    </row>
    <row r="9" spans="1:34" s="66" customFormat="1" ht="11.25" customHeight="1" thickBot="1" x14ac:dyDescent="0.3">
      <c r="A9" s="76"/>
      <c r="B9" s="268"/>
      <c r="C9" s="271"/>
      <c r="D9" s="104"/>
      <c r="E9" s="104"/>
      <c r="F9" s="104" t="s">
        <v>14</v>
      </c>
      <c r="G9" s="104" t="s">
        <v>10</v>
      </c>
      <c r="H9" s="105">
        <v>42509</v>
      </c>
      <c r="I9" s="106">
        <v>19</v>
      </c>
      <c r="J9" s="105">
        <f>I9+H9</f>
        <v>42528</v>
      </c>
      <c r="K9" s="106">
        <v>47</v>
      </c>
      <c r="L9" s="105">
        <f>K9+J9</f>
        <v>42575</v>
      </c>
      <c r="M9" s="107">
        <v>5</v>
      </c>
      <c r="N9" s="108">
        <f>M9+L9</f>
        <v>42580</v>
      </c>
      <c r="O9" s="106">
        <v>25</v>
      </c>
      <c r="P9" s="105">
        <f>O9+N9</f>
        <v>42605</v>
      </c>
      <c r="Q9" s="106">
        <v>52</v>
      </c>
      <c r="R9" s="105">
        <f>P8+Q9</f>
        <v>42639</v>
      </c>
      <c r="S9" s="106">
        <f>T9-R9</f>
        <v>83</v>
      </c>
      <c r="T9" s="105">
        <v>42722</v>
      </c>
      <c r="U9" s="106">
        <f>V9-T9</f>
        <v>2</v>
      </c>
      <c r="V9" s="105">
        <v>42724</v>
      </c>
      <c r="W9" s="226">
        <f>X9-V9</f>
        <v>24</v>
      </c>
      <c r="X9" s="105">
        <v>42748</v>
      </c>
      <c r="Y9" s="226">
        <f>Z9-X9</f>
        <v>13</v>
      </c>
      <c r="Z9" s="105">
        <v>42761</v>
      </c>
      <c r="AA9" s="226">
        <f>AB9-Z9</f>
        <v>89</v>
      </c>
      <c r="AB9" s="105">
        <v>42850</v>
      </c>
      <c r="AC9" s="104"/>
      <c r="AD9" s="104"/>
      <c r="AE9" s="104"/>
      <c r="AF9" s="183"/>
      <c r="AG9" s="197"/>
    </row>
    <row r="10" spans="1:34" s="60" customFormat="1" ht="11.25" customHeight="1" thickBot="1" x14ac:dyDescent="0.3">
      <c r="A10" s="67"/>
      <c r="B10" s="87"/>
      <c r="C10" s="88"/>
      <c r="D10" s="89"/>
      <c r="E10" s="89"/>
      <c r="F10" s="89"/>
      <c r="G10" s="89"/>
      <c r="H10" s="90"/>
      <c r="I10" s="90"/>
      <c r="J10" s="90"/>
      <c r="K10" s="90"/>
      <c r="L10" s="90"/>
      <c r="M10" s="91"/>
      <c r="N10" s="91" t="s">
        <v>140</v>
      </c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89"/>
      <c r="AD10" s="92"/>
      <c r="AE10" s="92"/>
      <c r="AF10" s="180"/>
      <c r="AG10" s="196"/>
    </row>
    <row r="11" spans="1:34" ht="11.25" customHeight="1" x14ac:dyDescent="0.25">
      <c r="A11" s="259"/>
      <c r="B11" s="260" t="s">
        <v>153</v>
      </c>
      <c r="C11" s="263" t="s">
        <v>111</v>
      </c>
      <c r="D11" s="93"/>
      <c r="E11" s="109" t="s">
        <v>39</v>
      </c>
      <c r="F11" s="110" t="s">
        <v>14</v>
      </c>
      <c r="G11" s="94" t="s">
        <v>8</v>
      </c>
      <c r="H11" s="95">
        <v>41671</v>
      </c>
      <c r="I11" s="96">
        <v>28</v>
      </c>
      <c r="J11" s="95">
        <f>H11+I11</f>
        <v>41699</v>
      </c>
      <c r="K11" s="96">
        <v>28</v>
      </c>
      <c r="L11" s="97">
        <f>J11+K11</f>
        <v>41727</v>
      </c>
      <c r="M11" s="98">
        <v>7</v>
      </c>
      <c r="N11" s="97">
        <f>L11+M11</f>
        <v>41734</v>
      </c>
      <c r="O11" s="96">
        <v>3</v>
      </c>
      <c r="P11" s="95">
        <f>N11+O11</f>
        <v>41737</v>
      </c>
      <c r="Q11" s="96">
        <v>42</v>
      </c>
      <c r="R11" s="95">
        <f>P11+Q11</f>
        <v>41779</v>
      </c>
      <c r="S11" s="96">
        <v>42</v>
      </c>
      <c r="T11" s="95">
        <f>R11+S11</f>
        <v>41821</v>
      </c>
      <c r="U11" s="96">
        <v>7</v>
      </c>
      <c r="V11" s="95">
        <f>T11+U11</f>
        <v>41828</v>
      </c>
      <c r="W11" s="96">
        <v>28</v>
      </c>
      <c r="X11" s="95">
        <f>V11+W11</f>
        <v>41856</v>
      </c>
      <c r="Y11" s="96">
        <v>7</v>
      </c>
      <c r="Z11" s="95">
        <f>X11+Y11</f>
        <v>41863</v>
      </c>
      <c r="AA11" s="96">
        <v>3</v>
      </c>
      <c r="AB11" s="95">
        <f>Z11+AA11</f>
        <v>41866</v>
      </c>
      <c r="AC11" s="93">
        <v>14</v>
      </c>
      <c r="AD11" s="95">
        <f>AB11+AC11</f>
        <v>41880</v>
      </c>
      <c r="AE11" s="93">
        <v>365</v>
      </c>
      <c r="AF11" s="181">
        <f>AD11+AE11</f>
        <v>42245</v>
      </c>
      <c r="AG11" s="145"/>
    </row>
    <row r="12" spans="1:34" ht="11.25" customHeight="1" x14ac:dyDescent="0.25">
      <c r="A12" s="259"/>
      <c r="B12" s="261"/>
      <c r="C12" s="264"/>
      <c r="D12" s="71"/>
      <c r="E12" s="228" t="s">
        <v>129</v>
      </c>
      <c r="F12" s="99"/>
      <c r="G12" s="99" t="s">
        <v>9</v>
      </c>
      <c r="H12" s="111">
        <v>42384</v>
      </c>
      <c r="I12" s="112">
        <v>28</v>
      </c>
      <c r="J12" s="100">
        <f>H12+I12</f>
        <v>42412</v>
      </c>
      <c r="K12" s="112">
        <v>28</v>
      </c>
      <c r="L12" s="100">
        <f>J12+K12</f>
        <v>42440</v>
      </c>
      <c r="M12" s="112">
        <v>7</v>
      </c>
      <c r="N12" s="100">
        <f>L12+M12</f>
        <v>42447</v>
      </c>
      <c r="O12" s="112">
        <v>3</v>
      </c>
      <c r="P12" s="100">
        <f>N12+O12</f>
        <v>42450</v>
      </c>
      <c r="Q12" s="112">
        <v>42</v>
      </c>
      <c r="R12" s="100">
        <f>P12+Q12</f>
        <v>42492</v>
      </c>
      <c r="S12" s="112">
        <v>42</v>
      </c>
      <c r="T12" s="100">
        <f>R12+S12</f>
        <v>42534</v>
      </c>
      <c r="U12" s="112">
        <v>7</v>
      </c>
      <c r="V12" s="100">
        <f>T12+U12</f>
        <v>42541</v>
      </c>
      <c r="W12" s="112">
        <v>29</v>
      </c>
      <c r="X12" s="100">
        <f>V12+W12</f>
        <v>42570</v>
      </c>
      <c r="Y12" s="112">
        <v>7</v>
      </c>
      <c r="Z12" s="100">
        <f>X12+Y12</f>
        <v>42577</v>
      </c>
      <c r="AA12" s="112">
        <v>3</v>
      </c>
      <c r="AB12" s="100">
        <f>Z12+AA12</f>
        <v>42580</v>
      </c>
      <c r="AC12" s="113">
        <v>14</v>
      </c>
      <c r="AD12" s="100">
        <f>AB12+AC12</f>
        <v>42594</v>
      </c>
      <c r="AE12" s="113">
        <v>365</v>
      </c>
      <c r="AF12" s="184">
        <f>AD12+AE12</f>
        <v>42959</v>
      </c>
      <c r="AG12" s="146"/>
    </row>
    <row r="13" spans="1:34" ht="11.25" customHeight="1" thickBot="1" x14ac:dyDescent="0.3">
      <c r="A13" s="259"/>
      <c r="B13" s="262"/>
      <c r="C13" s="265"/>
      <c r="D13" s="115"/>
      <c r="E13" s="115"/>
      <c r="F13" s="116"/>
      <c r="G13" s="116" t="s">
        <v>10</v>
      </c>
      <c r="H13" s="117" t="s">
        <v>122</v>
      </c>
      <c r="I13" s="118" t="s">
        <v>122</v>
      </c>
      <c r="J13" s="119" t="s">
        <v>122</v>
      </c>
      <c r="K13" s="118" t="s">
        <v>122</v>
      </c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20"/>
      <c r="AC13" s="121"/>
      <c r="AD13" s="121"/>
      <c r="AE13" s="121"/>
      <c r="AF13" s="185"/>
      <c r="AG13" s="147"/>
    </row>
    <row r="14" spans="1:34" s="60" customFormat="1" ht="11.25" customHeight="1" thickBot="1" x14ac:dyDescent="0.3">
      <c r="A14" s="67"/>
      <c r="B14" s="122"/>
      <c r="C14" s="123"/>
      <c r="D14" s="124"/>
      <c r="E14" s="124"/>
      <c r="F14" s="124"/>
      <c r="G14" s="124"/>
      <c r="H14" s="125"/>
      <c r="I14" s="125"/>
      <c r="J14" s="125"/>
      <c r="K14" s="125"/>
      <c r="L14" s="125"/>
      <c r="M14" s="126"/>
      <c r="N14" s="126" t="s">
        <v>140</v>
      </c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4"/>
      <c r="AD14" s="92"/>
      <c r="AE14" s="92"/>
      <c r="AF14" s="180"/>
      <c r="AG14" s="196"/>
    </row>
    <row r="15" spans="1:34" s="67" customFormat="1" ht="11.25" customHeight="1" x14ac:dyDescent="0.25">
      <c r="B15" s="260" t="s">
        <v>152</v>
      </c>
      <c r="C15" s="263" t="s">
        <v>112</v>
      </c>
      <c r="D15" s="93"/>
      <c r="E15" s="109" t="s">
        <v>113</v>
      </c>
      <c r="F15" s="109" t="s">
        <v>14</v>
      </c>
      <c r="G15" s="94" t="s">
        <v>8</v>
      </c>
      <c r="H15" s="127">
        <v>41883</v>
      </c>
      <c r="I15" s="96">
        <v>28</v>
      </c>
      <c r="J15" s="127">
        <f>H15+I15</f>
        <v>41911</v>
      </c>
      <c r="K15" s="96">
        <v>28</v>
      </c>
      <c r="L15" s="128">
        <f>J15+K15</f>
        <v>41939</v>
      </c>
      <c r="M15" s="98">
        <v>7</v>
      </c>
      <c r="N15" s="128">
        <f>L15+M15</f>
        <v>41946</v>
      </c>
      <c r="O15" s="96">
        <v>3</v>
      </c>
      <c r="P15" s="127">
        <f>N15+O15</f>
        <v>41949</v>
      </c>
      <c r="Q15" s="96">
        <v>42</v>
      </c>
      <c r="R15" s="127">
        <f>P15+Q15</f>
        <v>41991</v>
      </c>
      <c r="S15" s="96">
        <v>42</v>
      </c>
      <c r="T15" s="127">
        <f>R15+S15</f>
        <v>42033</v>
      </c>
      <c r="U15" s="96">
        <v>7</v>
      </c>
      <c r="V15" s="127">
        <f>T15+U15</f>
        <v>42040</v>
      </c>
      <c r="W15" s="96">
        <v>28</v>
      </c>
      <c r="X15" s="127">
        <f>V15+W15</f>
        <v>42068</v>
      </c>
      <c r="Y15" s="96">
        <v>7</v>
      </c>
      <c r="Z15" s="127">
        <f>X15+Y15</f>
        <v>42075</v>
      </c>
      <c r="AA15" s="96">
        <v>3</v>
      </c>
      <c r="AB15" s="127">
        <f>Z15+AA15</f>
        <v>42078</v>
      </c>
      <c r="AC15" s="129">
        <v>14</v>
      </c>
      <c r="AD15" s="127">
        <f>AB15+AC15</f>
        <v>42092</v>
      </c>
      <c r="AE15" s="129">
        <v>365</v>
      </c>
      <c r="AF15" s="181">
        <f>AD15+AE15</f>
        <v>42457</v>
      </c>
      <c r="AG15" s="145"/>
    </row>
    <row r="16" spans="1:34" s="67" customFormat="1" ht="11.25" customHeight="1" x14ac:dyDescent="0.25">
      <c r="B16" s="261"/>
      <c r="C16" s="264"/>
      <c r="D16" s="71"/>
      <c r="E16" s="228" t="s">
        <v>129</v>
      </c>
      <c r="F16" s="78" t="s">
        <v>17</v>
      </c>
      <c r="G16" s="99" t="s">
        <v>9</v>
      </c>
      <c r="H16" s="130">
        <v>42430</v>
      </c>
      <c r="I16" s="101">
        <v>28</v>
      </c>
      <c r="J16" s="131">
        <f>H16+I16</f>
        <v>42458</v>
      </c>
      <c r="K16" s="101">
        <v>28</v>
      </c>
      <c r="L16" s="132">
        <f>J16+K16</f>
        <v>42486</v>
      </c>
      <c r="M16" s="103">
        <v>7</v>
      </c>
      <c r="N16" s="132">
        <f>L16+M16</f>
        <v>42493</v>
      </c>
      <c r="O16" s="101">
        <v>3</v>
      </c>
      <c r="P16" s="131">
        <f>N16+O16</f>
        <v>42496</v>
      </c>
      <c r="Q16" s="101">
        <v>42</v>
      </c>
      <c r="R16" s="131">
        <f>P16+Q16</f>
        <v>42538</v>
      </c>
      <c r="S16" s="101">
        <v>42</v>
      </c>
      <c r="T16" s="131">
        <f>R16+S16</f>
        <v>42580</v>
      </c>
      <c r="U16" s="101">
        <v>7</v>
      </c>
      <c r="V16" s="131">
        <f>T16+U16</f>
        <v>42587</v>
      </c>
      <c r="W16" s="101">
        <v>28</v>
      </c>
      <c r="X16" s="131">
        <f>V16+W16</f>
        <v>42615</v>
      </c>
      <c r="Y16" s="101">
        <v>7</v>
      </c>
      <c r="Z16" s="131">
        <f>X16+Y16</f>
        <v>42622</v>
      </c>
      <c r="AA16" s="101">
        <v>3</v>
      </c>
      <c r="AB16" s="131">
        <f>Z16+AA16</f>
        <v>42625</v>
      </c>
      <c r="AC16" s="133">
        <v>14</v>
      </c>
      <c r="AD16" s="131">
        <f>AB16+AC16</f>
        <v>42639</v>
      </c>
      <c r="AE16" s="133">
        <v>365</v>
      </c>
      <c r="AF16" s="182">
        <f>AD16+AE16</f>
        <v>43004</v>
      </c>
      <c r="AG16" s="146"/>
    </row>
    <row r="17" spans="1:33" s="67" customFormat="1" ht="11.25" customHeight="1" thickBot="1" x14ac:dyDescent="0.3">
      <c r="B17" s="262"/>
      <c r="C17" s="265"/>
      <c r="D17" s="115"/>
      <c r="E17" s="115"/>
      <c r="F17" s="115"/>
      <c r="G17" s="116" t="s">
        <v>10</v>
      </c>
      <c r="H17" s="134"/>
      <c r="I17" s="134"/>
      <c r="J17" s="134"/>
      <c r="K17" s="134"/>
      <c r="L17" s="134"/>
      <c r="M17" s="135"/>
      <c r="N17" s="136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7"/>
      <c r="AD17" s="115"/>
      <c r="AE17" s="115"/>
      <c r="AF17" s="186"/>
      <c r="AG17" s="147"/>
    </row>
    <row r="18" spans="1:33" s="60" customFormat="1" ht="11.25" customHeight="1" thickBot="1" x14ac:dyDescent="0.3">
      <c r="A18" s="67"/>
      <c r="B18" s="122"/>
      <c r="C18" s="123"/>
      <c r="D18" s="124"/>
      <c r="E18" s="124"/>
      <c r="F18" s="124"/>
      <c r="G18" s="124"/>
      <c r="H18" s="125"/>
      <c r="I18" s="125"/>
      <c r="J18" s="125"/>
      <c r="K18" s="125"/>
      <c r="L18" s="125"/>
      <c r="M18" s="126"/>
      <c r="N18" s="126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4"/>
      <c r="AD18" s="92"/>
      <c r="AE18" s="92"/>
      <c r="AF18" s="180"/>
      <c r="AG18" s="196"/>
    </row>
    <row r="19" spans="1:33" ht="11.25" customHeight="1" x14ac:dyDescent="0.25">
      <c r="A19" s="259"/>
      <c r="B19" s="273" t="s">
        <v>151</v>
      </c>
      <c r="C19" s="276" t="s">
        <v>121</v>
      </c>
      <c r="D19" s="138"/>
      <c r="E19" s="93" t="s">
        <v>39</v>
      </c>
      <c r="F19" s="94" t="s">
        <v>14</v>
      </c>
      <c r="G19" s="94" t="s">
        <v>8</v>
      </c>
      <c r="H19" s="127">
        <v>41821</v>
      </c>
      <c r="I19" s="96">
        <v>28</v>
      </c>
      <c r="J19" s="127">
        <f>H19+I19</f>
        <v>41849</v>
      </c>
      <c r="K19" s="96">
        <v>28</v>
      </c>
      <c r="L19" s="128">
        <f>J19+K19</f>
        <v>41877</v>
      </c>
      <c r="M19" s="98">
        <v>7</v>
      </c>
      <c r="N19" s="128">
        <f>L19+M19</f>
        <v>41884</v>
      </c>
      <c r="O19" s="96">
        <v>3</v>
      </c>
      <c r="P19" s="127">
        <f>N19+O19</f>
        <v>41887</v>
      </c>
      <c r="Q19" s="96">
        <v>42</v>
      </c>
      <c r="R19" s="127">
        <f>P19+Q19</f>
        <v>41929</v>
      </c>
      <c r="S19" s="96">
        <v>42</v>
      </c>
      <c r="T19" s="127">
        <f>R19+S19</f>
        <v>41971</v>
      </c>
      <c r="U19" s="96">
        <v>7</v>
      </c>
      <c r="V19" s="127">
        <f>T19+U19</f>
        <v>41978</v>
      </c>
      <c r="W19" s="96">
        <v>28</v>
      </c>
      <c r="X19" s="127">
        <f>V19+W19</f>
        <v>42006</v>
      </c>
      <c r="Y19" s="96">
        <v>7</v>
      </c>
      <c r="Z19" s="127">
        <f>X19+Y19</f>
        <v>42013</v>
      </c>
      <c r="AA19" s="96">
        <v>3</v>
      </c>
      <c r="AB19" s="127">
        <f>Z19+AA19</f>
        <v>42016</v>
      </c>
      <c r="AC19" s="129">
        <v>14</v>
      </c>
      <c r="AD19" s="127">
        <f>AB19+AC19</f>
        <v>42030</v>
      </c>
      <c r="AE19" s="129">
        <v>365</v>
      </c>
      <c r="AF19" s="181">
        <f>AD19+AE19</f>
        <v>42395</v>
      </c>
      <c r="AG19" s="145"/>
    </row>
    <row r="20" spans="1:33" ht="11.25" customHeight="1" x14ac:dyDescent="0.25">
      <c r="A20" s="259"/>
      <c r="B20" s="274"/>
      <c r="C20" s="277"/>
      <c r="D20" s="71"/>
      <c r="E20" s="71"/>
      <c r="F20" s="99"/>
      <c r="G20" s="99" t="s">
        <v>9</v>
      </c>
      <c r="H20" s="111">
        <v>42522</v>
      </c>
      <c r="I20" s="101">
        <v>28</v>
      </c>
      <c r="J20" s="131">
        <f>H20+I20</f>
        <v>42550</v>
      </c>
      <c r="K20" s="101">
        <v>28</v>
      </c>
      <c r="L20" s="132">
        <f>J20+K20</f>
        <v>42578</v>
      </c>
      <c r="M20" s="103">
        <v>7</v>
      </c>
      <c r="N20" s="132">
        <f>L20+M20</f>
        <v>42585</v>
      </c>
      <c r="O20" s="101">
        <v>3</v>
      </c>
      <c r="P20" s="131">
        <f>N20+O20</f>
        <v>42588</v>
      </c>
      <c r="Q20" s="101">
        <v>42</v>
      </c>
      <c r="R20" s="131">
        <f>P20+Q20</f>
        <v>42630</v>
      </c>
      <c r="S20" s="101">
        <v>42</v>
      </c>
      <c r="T20" s="131">
        <f>R20+S20</f>
        <v>42672</v>
      </c>
      <c r="U20" s="101">
        <v>7</v>
      </c>
      <c r="V20" s="131">
        <f>T20+U20</f>
        <v>42679</v>
      </c>
      <c r="W20" s="101">
        <v>28</v>
      </c>
      <c r="X20" s="131">
        <f>V20+W20</f>
        <v>42707</v>
      </c>
      <c r="Y20" s="101">
        <v>7</v>
      </c>
      <c r="Z20" s="131">
        <f>X20+Y20</f>
        <v>42714</v>
      </c>
      <c r="AA20" s="101">
        <v>3</v>
      </c>
      <c r="AB20" s="131">
        <f>Z20+AA20</f>
        <v>42717</v>
      </c>
      <c r="AC20" s="133">
        <v>14</v>
      </c>
      <c r="AD20" s="131">
        <f>AB20+AC20</f>
        <v>42731</v>
      </c>
      <c r="AE20" s="133">
        <v>365</v>
      </c>
      <c r="AF20" s="182">
        <f>AD20+AE20</f>
        <v>43096</v>
      </c>
      <c r="AG20" s="146"/>
    </row>
    <row r="21" spans="1:33" ht="11.25" customHeight="1" thickBot="1" x14ac:dyDescent="0.3">
      <c r="A21" s="259"/>
      <c r="B21" s="275"/>
      <c r="C21" s="27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194"/>
    </row>
    <row r="22" spans="1:33" s="60" customFormat="1" ht="11.25" customHeight="1" thickBot="1" x14ac:dyDescent="0.3">
      <c r="A22" s="67"/>
      <c r="B22" s="122"/>
      <c r="C22" s="123"/>
      <c r="D22" s="124"/>
      <c r="E22" s="124"/>
      <c r="F22" s="124"/>
      <c r="G22" s="124"/>
      <c r="H22" s="125"/>
      <c r="I22" s="125"/>
      <c r="J22" s="125"/>
      <c r="K22" s="125"/>
      <c r="L22" s="125"/>
      <c r="M22" s="126"/>
      <c r="N22" s="126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4"/>
      <c r="AD22" s="92"/>
      <c r="AE22" s="92"/>
      <c r="AF22" s="180"/>
      <c r="AG22" s="196"/>
    </row>
    <row r="23" spans="1:33" ht="11.25" customHeight="1" x14ac:dyDescent="0.25">
      <c r="A23" s="259"/>
      <c r="B23" s="266" t="s">
        <v>150</v>
      </c>
      <c r="C23" s="269" t="s">
        <v>144</v>
      </c>
      <c r="D23" s="93"/>
      <c r="E23" s="109" t="s">
        <v>113</v>
      </c>
      <c r="F23" s="109" t="s">
        <v>14</v>
      </c>
      <c r="G23" s="94" t="s">
        <v>8</v>
      </c>
      <c r="H23" s="127">
        <v>41883</v>
      </c>
      <c r="I23" s="96">
        <v>28</v>
      </c>
      <c r="J23" s="127">
        <f>H23+I23</f>
        <v>41911</v>
      </c>
      <c r="K23" s="96">
        <v>28</v>
      </c>
      <c r="L23" s="128">
        <f>J23+K23</f>
        <v>41939</v>
      </c>
      <c r="M23" s="98">
        <v>7</v>
      </c>
      <c r="N23" s="128">
        <f>L23+M23</f>
        <v>41946</v>
      </c>
      <c r="O23" s="96">
        <v>3</v>
      </c>
      <c r="P23" s="127">
        <f>N23+O23</f>
        <v>41949</v>
      </c>
      <c r="Q23" s="96">
        <v>42</v>
      </c>
      <c r="R23" s="127">
        <f>P23+Q23</f>
        <v>41991</v>
      </c>
      <c r="S23" s="96">
        <v>42</v>
      </c>
      <c r="T23" s="127">
        <f>R23+S23</f>
        <v>42033</v>
      </c>
      <c r="U23" s="96">
        <v>7</v>
      </c>
      <c r="V23" s="127">
        <f>T23+U23</f>
        <v>42040</v>
      </c>
      <c r="W23" s="96">
        <v>28</v>
      </c>
      <c r="X23" s="127">
        <f>V23+W23</f>
        <v>42068</v>
      </c>
      <c r="Y23" s="96">
        <v>7</v>
      </c>
      <c r="Z23" s="127">
        <f>X23+Y23</f>
        <v>42075</v>
      </c>
      <c r="AA23" s="96">
        <v>3</v>
      </c>
      <c r="AB23" s="127">
        <f>Z23+AA23</f>
        <v>42078</v>
      </c>
      <c r="AC23" s="129">
        <v>14</v>
      </c>
      <c r="AD23" s="127">
        <f>AB23+AC23</f>
        <v>42092</v>
      </c>
      <c r="AE23" s="129">
        <v>365</v>
      </c>
      <c r="AF23" s="181">
        <f>AD23+AE23</f>
        <v>42457</v>
      </c>
      <c r="AG23" s="145"/>
    </row>
    <row r="24" spans="1:33" ht="11.25" customHeight="1" x14ac:dyDescent="0.25">
      <c r="A24" s="259"/>
      <c r="B24" s="267"/>
      <c r="C24" s="270"/>
      <c r="D24" s="71"/>
      <c r="E24" s="228" t="s">
        <v>129</v>
      </c>
      <c r="F24" s="78" t="s">
        <v>17</v>
      </c>
      <c r="G24" s="99" t="s">
        <v>9</v>
      </c>
      <c r="H24" s="130">
        <v>42430</v>
      </c>
      <c r="I24" s="101">
        <v>28</v>
      </c>
      <c r="J24" s="131">
        <f>H24+I24</f>
        <v>42458</v>
      </c>
      <c r="K24" s="101">
        <v>28</v>
      </c>
      <c r="L24" s="132">
        <f>J24+K24</f>
        <v>42486</v>
      </c>
      <c r="M24" s="103">
        <v>7</v>
      </c>
      <c r="N24" s="132">
        <f>L24+M24</f>
        <v>42493</v>
      </c>
      <c r="O24" s="101">
        <v>3</v>
      </c>
      <c r="P24" s="131">
        <f>N24+O24</f>
        <v>42496</v>
      </c>
      <c r="Q24" s="101">
        <v>42</v>
      </c>
      <c r="R24" s="131">
        <f>P24+Q24</f>
        <v>42538</v>
      </c>
      <c r="S24" s="101">
        <v>42</v>
      </c>
      <c r="T24" s="131">
        <f>R24+S24</f>
        <v>42580</v>
      </c>
      <c r="U24" s="101">
        <v>7</v>
      </c>
      <c r="V24" s="131">
        <f>T24+U24</f>
        <v>42587</v>
      </c>
      <c r="W24" s="101">
        <v>28</v>
      </c>
      <c r="X24" s="131">
        <f>V24+W24</f>
        <v>42615</v>
      </c>
      <c r="Y24" s="101">
        <v>7</v>
      </c>
      <c r="Z24" s="131">
        <f>X24+Y24</f>
        <v>42622</v>
      </c>
      <c r="AA24" s="101">
        <v>3</v>
      </c>
      <c r="AB24" s="131">
        <f>Z24+AA24</f>
        <v>42625</v>
      </c>
      <c r="AC24" s="133">
        <v>14</v>
      </c>
      <c r="AD24" s="131">
        <f>AB24+AC24</f>
        <v>42639</v>
      </c>
      <c r="AE24" s="133">
        <v>365</v>
      </c>
      <c r="AF24" s="182">
        <f>AD24+AE24</f>
        <v>43004</v>
      </c>
      <c r="AG24" s="146"/>
    </row>
    <row r="25" spans="1:33" ht="11.25" customHeight="1" thickBot="1" x14ac:dyDescent="0.3">
      <c r="A25" s="259"/>
      <c r="B25" s="268"/>
      <c r="C25" s="271"/>
      <c r="D25" s="115"/>
      <c r="E25" s="115"/>
      <c r="F25" s="115"/>
      <c r="G25" s="116" t="s">
        <v>10</v>
      </c>
      <c r="H25" s="134"/>
      <c r="I25" s="134"/>
      <c r="J25" s="134"/>
      <c r="K25" s="134"/>
      <c r="L25" s="134"/>
      <c r="M25" s="135"/>
      <c r="N25" s="136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7"/>
      <c r="AD25" s="115"/>
      <c r="AE25" s="115"/>
      <c r="AF25" s="186"/>
      <c r="AG25" s="147"/>
    </row>
    <row r="26" spans="1:33" s="60" customFormat="1" ht="11.25" customHeight="1" thickBot="1" x14ac:dyDescent="0.3">
      <c r="A26" s="67"/>
      <c r="B26" s="122"/>
      <c r="C26" s="123"/>
      <c r="D26" s="124"/>
      <c r="E26" s="124"/>
      <c r="F26" s="124"/>
      <c r="G26" s="124"/>
      <c r="H26" s="125"/>
      <c r="I26" s="125"/>
      <c r="J26" s="125"/>
      <c r="K26" s="125"/>
      <c r="L26" s="125"/>
      <c r="M26" s="126"/>
      <c r="N26" s="126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4"/>
      <c r="AD26" s="139"/>
      <c r="AE26" s="139"/>
      <c r="AF26" s="180"/>
      <c r="AG26" s="196"/>
    </row>
    <row r="27" spans="1:33" ht="11.25" customHeight="1" x14ac:dyDescent="0.25">
      <c r="A27" s="259"/>
      <c r="B27" s="260" t="s">
        <v>149</v>
      </c>
      <c r="C27" s="263" t="s">
        <v>141</v>
      </c>
      <c r="D27" s="93"/>
      <c r="E27" s="140" t="s">
        <v>39</v>
      </c>
      <c r="F27" s="141" t="s">
        <v>17</v>
      </c>
      <c r="G27" s="94" t="s">
        <v>8</v>
      </c>
      <c r="H27" s="127">
        <v>42795</v>
      </c>
      <c r="I27" s="96">
        <v>14</v>
      </c>
      <c r="J27" s="127">
        <f>H27+I27</f>
        <v>42809</v>
      </c>
      <c r="K27" s="96">
        <v>0</v>
      </c>
      <c r="L27" s="128">
        <f>J27+K27</f>
        <v>42809</v>
      </c>
      <c r="M27" s="98">
        <v>14</v>
      </c>
      <c r="N27" s="128">
        <f>L27+M27</f>
        <v>42823</v>
      </c>
      <c r="O27" s="96">
        <v>0</v>
      </c>
      <c r="P27" s="283" t="s">
        <v>142</v>
      </c>
      <c r="Q27" s="284"/>
      <c r="R27" s="285"/>
      <c r="S27" s="96">
        <v>30</v>
      </c>
      <c r="T27" s="127">
        <f>N27+S27</f>
        <v>42853</v>
      </c>
      <c r="U27" s="96">
        <v>14</v>
      </c>
      <c r="V27" s="283" t="s">
        <v>143</v>
      </c>
      <c r="W27" s="284"/>
      <c r="X27" s="285"/>
      <c r="Y27" s="96">
        <v>7</v>
      </c>
      <c r="Z27" s="127">
        <f>T27+Y27</f>
        <v>42860</v>
      </c>
      <c r="AA27" s="96">
        <v>7</v>
      </c>
      <c r="AB27" s="127">
        <f>Z27+AA27</f>
        <v>42867</v>
      </c>
      <c r="AC27" s="129">
        <v>7</v>
      </c>
      <c r="AD27" s="127">
        <f>AB27+AC27</f>
        <v>42874</v>
      </c>
      <c r="AE27" s="129">
        <v>126</v>
      </c>
      <c r="AF27" s="181">
        <f>AD27+AE27</f>
        <v>43000</v>
      </c>
      <c r="AG27" s="145"/>
    </row>
    <row r="28" spans="1:33" ht="11.25" customHeight="1" x14ac:dyDescent="0.25">
      <c r="A28" s="259"/>
      <c r="B28" s="261"/>
      <c r="C28" s="264"/>
      <c r="D28" s="71"/>
      <c r="E28" s="228" t="s">
        <v>129</v>
      </c>
      <c r="F28" s="99"/>
      <c r="G28" s="99" t="s">
        <v>9</v>
      </c>
      <c r="H28" s="111"/>
      <c r="I28" s="112"/>
      <c r="J28" s="131"/>
      <c r="K28" s="112"/>
      <c r="L28" s="131"/>
      <c r="M28" s="112"/>
      <c r="N28" s="131"/>
      <c r="O28" s="112"/>
      <c r="P28" s="131"/>
      <c r="Q28" s="112"/>
      <c r="R28" s="131"/>
      <c r="S28" s="112"/>
      <c r="T28" s="131"/>
      <c r="U28" s="112"/>
      <c r="V28" s="131"/>
      <c r="W28" s="112"/>
      <c r="X28" s="131"/>
      <c r="Y28" s="112"/>
      <c r="Z28" s="131"/>
      <c r="AA28" s="112"/>
      <c r="AB28" s="131"/>
      <c r="AC28" s="142"/>
      <c r="AD28" s="131"/>
      <c r="AE28" s="142"/>
      <c r="AF28" s="184"/>
      <c r="AG28" s="146"/>
    </row>
    <row r="29" spans="1:33" ht="11.25" customHeight="1" thickBot="1" x14ac:dyDescent="0.3">
      <c r="A29" s="259"/>
      <c r="B29" s="262"/>
      <c r="C29" s="265"/>
      <c r="D29" s="115"/>
      <c r="E29" s="115"/>
      <c r="F29" s="116"/>
      <c r="G29" s="116" t="s">
        <v>10</v>
      </c>
      <c r="H29" s="117" t="s">
        <v>122</v>
      </c>
      <c r="I29" s="118" t="s">
        <v>122</v>
      </c>
      <c r="J29" s="119" t="s">
        <v>122</v>
      </c>
      <c r="K29" s="118" t="s">
        <v>122</v>
      </c>
      <c r="L29" s="119"/>
      <c r="M29" s="119"/>
      <c r="N29" s="143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20"/>
      <c r="AC29" s="144"/>
      <c r="AD29" s="121"/>
      <c r="AE29" s="121"/>
      <c r="AF29" s="185"/>
      <c r="AG29" s="147"/>
    </row>
    <row r="30" spans="1:33" s="60" customFormat="1" ht="11.25" customHeight="1" thickBot="1" x14ac:dyDescent="0.3">
      <c r="A30" s="67"/>
      <c r="B30" s="202"/>
      <c r="C30" s="203"/>
      <c r="D30" s="204"/>
      <c r="E30" s="204"/>
      <c r="F30" s="204"/>
      <c r="G30" s="204"/>
      <c r="H30" s="205"/>
      <c r="I30" s="205"/>
      <c r="J30" s="205"/>
      <c r="K30" s="205"/>
      <c r="L30" s="205"/>
      <c r="M30" s="206"/>
      <c r="N30" s="206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4"/>
      <c r="AD30" s="207"/>
      <c r="AE30" s="207"/>
      <c r="AF30" s="208"/>
      <c r="AG30" s="209"/>
    </row>
    <row r="31" spans="1:33" ht="13.95" customHeight="1" x14ac:dyDescent="0.25">
      <c r="A31" s="69"/>
      <c r="B31" s="260" t="s">
        <v>148</v>
      </c>
      <c r="C31" s="280" t="s">
        <v>131</v>
      </c>
      <c r="D31" s="93"/>
      <c r="E31" s="93" t="s">
        <v>39</v>
      </c>
      <c r="F31" s="93" t="s">
        <v>14</v>
      </c>
      <c r="G31" s="94" t="s">
        <v>8</v>
      </c>
      <c r="H31" s="127">
        <v>41791</v>
      </c>
      <c r="I31" s="96">
        <v>28</v>
      </c>
      <c r="J31" s="127">
        <f>H31+I31</f>
        <v>41819</v>
      </c>
      <c r="K31" s="96">
        <v>28</v>
      </c>
      <c r="L31" s="128">
        <f>J31+K31</f>
        <v>41847</v>
      </c>
      <c r="M31" s="98">
        <v>7</v>
      </c>
      <c r="N31" s="128">
        <f>L31+M31</f>
        <v>41854</v>
      </c>
      <c r="O31" s="96">
        <v>3</v>
      </c>
      <c r="P31" s="127">
        <f>N31+O31</f>
        <v>41857</v>
      </c>
      <c r="Q31" s="96">
        <v>42</v>
      </c>
      <c r="R31" s="127">
        <f>P31+Q31</f>
        <v>41899</v>
      </c>
      <c r="S31" s="96">
        <v>42</v>
      </c>
      <c r="T31" s="127">
        <f>R31+S31</f>
        <v>41941</v>
      </c>
      <c r="U31" s="96">
        <v>7</v>
      </c>
      <c r="V31" s="127">
        <f>T31+U31</f>
        <v>41948</v>
      </c>
      <c r="W31" s="96">
        <v>28</v>
      </c>
      <c r="X31" s="127">
        <f>V31+W31</f>
        <v>41976</v>
      </c>
      <c r="Y31" s="96">
        <v>7</v>
      </c>
      <c r="Z31" s="127">
        <f>X31+Y31</f>
        <v>41983</v>
      </c>
      <c r="AA31" s="96">
        <v>3</v>
      </c>
      <c r="AB31" s="127">
        <f>Z31+AA31</f>
        <v>41986</v>
      </c>
      <c r="AC31" s="129">
        <v>14</v>
      </c>
      <c r="AD31" s="127">
        <f>AB31+AC31</f>
        <v>42000</v>
      </c>
      <c r="AE31" s="93">
        <f>1095+120</f>
        <v>1215</v>
      </c>
      <c r="AF31" s="187">
        <f>AD31+AE31</f>
        <v>43215</v>
      </c>
      <c r="AG31" s="145"/>
    </row>
    <row r="32" spans="1:33" ht="13.95" customHeight="1" x14ac:dyDescent="0.25">
      <c r="A32" s="69"/>
      <c r="B32" s="261"/>
      <c r="C32" s="281"/>
      <c r="D32" s="71"/>
      <c r="E32" s="71"/>
      <c r="F32" s="71"/>
      <c r="G32" s="99" t="s">
        <v>9</v>
      </c>
      <c r="H32" s="130">
        <v>42401</v>
      </c>
      <c r="I32" s="101">
        <v>28</v>
      </c>
      <c r="J32" s="131">
        <f>H32+I32</f>
        <v>42429</v>
      </c>
      <c r="K32" s="101">
        <v>28</v>
      </c>
      <c r="L32" s="132">
        <f>J32+K32</f>
        <v>42457</v>
      </c>
      <c r="M32" s="103">
        <v>7</v>
      </c>
      <c r="N32" s="132">
        <f>L32+M32</f>
        <v>42464</v>
      </c>
      <c r="O32" s="101">
        <v>3</v>
      </c>
      <c r="P32" s="131">
        <f>N32+O32</f>
        <v>42467</v>
      </c>
      <c r="Q32" s="101">
        <v>42</v>
      </c>
      <c r="R32" s="131">
        <f>P32+Q32</f>
        <v>42509</v>
      </c>
      <c r="S32" s="101">
        <v>42</v>
      </c>
      <c r="T32" s="131">
        <f>R32+S32</f>
        <v>42551</v>
      </c>
      <c r="U32" s="101">
        <v>7</v>
      </c>
      <c r="V32" s="131">
        <f>T32+U32</f>
        <v>42558</v>
      </c>
      <c r="W32" s="101">
        <v>28</v>
      </c>
      <c r="X32" s="131">
        <f>V32+W32</f>
        <v>42586</v>
      </c>
      <c r="Y32" s="101">
        <v>7</v>
      </c>
      <c r="Z32" s="131">
        <f>X32+Y32</f>
        <v>42593</v>
      </c>
      <c r="AA32" s="101">
        <v>3</v>
      </c>
      <c r="AB32" s="131">
        <f>Z32+AA32</f>
        <v>42596</v>
      </c>
      <c r="AC32" s="133">
        <v>14</v>
      </c>
      <c r="AD32" s="131">
        <f>AB32+AC32</f>
        <v>42610</v>
      </c>
      <c r="AE32" s="71">
        <f>1095+120</f>
        <v>1215</v>
      </c>
      <c r="AF32" s="188">
        <f>AD32+AE32</f>
        <v>43825</v>
      </c>
      <c r="AG32" s="146"/>
    </row>
    <row r="33" spans="1:46" ht="13.95" customHeight="1" thickBot="1" x14ac:dyDescent="0.3">
      <c r="A33" s="69"/>
      <c r="B33" s="262"/>
      <c r="C33" s="282"/>
      <c r="D33" s="115"/>
      <c r="E33" s="115"/>
      <c r="F33" s="115"/>
      <c r="G33" s="116" t="s">
        <v>10</v>
      </c>
      <c r="H33" s="134"/>
      <c r="I33" s="134"/>
      <c r="J33" s="134"/>
      <c r="K33" s="134"/>
      <c r="L33" s="134"/>
      <c r="M33" s="135"/>
      <c r="N33" s="136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7"/>
      <c r="AD33" s="115"/>
      <c r="AE33" s="115"/>
      <c r="AF33" s="189"/>
      <c r="AG33" s="147"/>
    </row>
    <row r="34" spans="1:46" s="68" customFormat="1" ht="11.25" customHeight="1" thickBot="1" x14ac:dyDescent="0.3">
      <c r="A34" s="67"/>
      <c r="B34" s="210"/>
      <c r="C34" s="211"/>
      <c r="D34" s="212"/>
      <c r="E34" s="212"/>
      <c r="F34" s="212"/>
      <c r="G34" s="212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2"/>
      <c r="AD34" s="214"/>
      <c r="AE34" s="214"/>
      <c r="AF34" s="215"/>
      <c r="AG34" s="216"/>
    </row>
    <row r="35" spans="1:46" s="70" customFormat="1" ht="13.95" customHeight="1" x14ac:dyDescent="0.25">
      <c r="A35" s="69"/>
      <c r="B35" s="266" t="s">
        <v>147</v>
      </c>
      <c r="C35" s="280" t="s">
        <v>130</v>
      </c>
      <c r="D35" s="93"/>
      <c r="E35" s="93" t="s">
        <v>39</v>
      </c>
      <c r="F35" s="93" t="s">
        <v>17</v>
      </c>
      <c r="G35" s="94" t="s">
        <v>8</v>
      </c>
      <c r="H35" s="127">
        <v>41791</v>
      </c>
      <c r="I35" s="96">
        <v>28</v>
      </c>
      <c r="J35" s="127">
        <f>H35+I35</f>
        <v>41819</v>
      </c>
      <c r="K35" s="96">
        <v>28</v>
      </c>
      <c r="L35" s="128">
        <f>J35+K35</f>
        <v>41847</v>
      </c>
      <c r="M35" s="98">
        <v>7</v>
      </c>
      <c r="N35" s="128">
        <f>L35+M35</f>
        <v>41854</v>
      </c>
      <c r="O35" s="96">
        <v>3</v>
      </c>
      <c r="P35" s="127">
        <f>N35+O35</f>
        <v>41857</v>
      </c>
      <c r="Q35" s="96">
        <v>42</v>
      </c>
      <c r="R35" s="127">
        <f>P35+Q35</f>
        <v>41899</v>
      </c>
      <c r="S35" s="96">
        <v>42</v>
      </c>
      <c r="T35" s="127">
        <f>R35+S35</f>
        <v>41941</v>
      </c>
      <c r="U35" s="96">
        <v>7</v>
      </c>
      <c r="V35" s="127">
        <f>T35+U35</f>
        <v>41948</v>
      </c>
      <c r="W35" s="96">
        <v>28</v>
      </c>
      <c r="X35" s="127">
        <f>V35+W35</f>
        <v>41976</v>
      </c>
      <c r="Y35" s="96">
        <v>7</v>
      </c>
      <c r="Z35" s="127">
        <f>X35+Y35</f>
        <v>41983</v>
      </c>
      <c r="AA35" s="96">
        <v>3</v>
      </c>
      <c r="AB35" s="127">
        <f>Z35+AA35</f>
        <v>41986</v>
      </c>
      <c r="AC35" s="129">
        <v>14</v>
      </c>
      <c r="AD35" s="127">
        <f>AB35+AC35</f>
        <v>42000</v>
      </c>
      <c r="AE35" s="93">
        <f>1095+120</f>
        <v>1215</v>
      </c>
      <c r="AF35" s="187">
        <f>AD35+AE35</f>
        <v>43215</v>
      </c>
      <c r="AG35" s="145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</row>
    <row r="36" spans="1:46" s="70" customFormat="1" ht="13.95" customHeight="1" x14ac:dyDescent="0.25">
      <c r="A36" s="69"/>
      <c r="B36" s="267"/>
      <c r="C36" s="281"/>
      <c r="D36" s="71"/>
      <c r="E36" s="71"/>
      <c r="F36" s="69"/>
      <c r="G36" s="99" t="s">
        <v>9</v>
      </c>
      <c r="H36" s="130">
        <v>42522</v>
      </c>
      <c r="I36" s="101">
        <v>28</v>
      </c>
      <c r="J36" s="131">
        <f>H36+I36</f>
        <v>42550</v>
      </c>
      <c r="K36" s="101">
        <v>28</v>
      </c>
      <c r="L36" s="132">
        <f>J36+K36</f>
        <v>42578</v>
      </c>
      <c r="M36" s="103">
        <v>7</v>
      </c>
      <c r="N36" s="132">
        <f>L36+M36</f>
        <v>42585</v>
      </c>
      <c r="O36" s="101">
        <v>3</v>
      </c>
      <c r="P36" s="131">
        <f>N36+O36</f>
        <v>42588</v>
      </c>
      <c r="Q36" s="101">
        <v>42</v>
      </c>
      <c r="R36" s="131">
        <f>P36+Q36</f>
        <v>42630</v>
      </c>
      <c r="S36" s="101">
        <v>42</v>
      </c>
      <c r="T36" s="131">
        <f>R36+S36</f>
        <v>42672</v>
      </c>
      <c r="U36" s="101">
        <v>7</v>
      </c>
      <c r="V36" s="131">
        <f>T36+U36</f>
        <v>42679</v>
      </c>
      <c r="W36" s="101">
        <v>28</v>
      </c>
      <c r="X36" s="131">
        <f>V36+W36</f>
        <v>42707</v>
      </c>
      <c r="Y36" s="101">
        <v>7</v>
      </c>
      <c r="Z36" s="131">
        <f>X36+Y36</f>
        <v>42714</v>
      </c>
      <c r="AA36" s="101">
        <v>3</v>
      </c>
      <c r="AB36" s="131">
        <f>Z36+AA36</f>
        <v>42717</v>
      </c>
      <c r="AC36" s="133">
        <v>14</v>
      </c>
      <c r="AD36" s="131">
        <f>AB36+AC36</f>
        <v>42731</v>
      </c>
      <c r="AE36" s="71">
        <f>1095+120</f>
        <v>1215</v>
      </c>
      <c r="AF36" s="188">
        <f>AD36+AE36</f>
        <v>43946</v>
      </c>
      <c r="AG36" s="146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</row>
    <row r="37" spans="1:46" ht="13.95" customHeight="1" thickBot="1" x14ac:dyDescent="0.3">
      <c r="A37" s="67"/>
      <c r="B37" s="268"/>
      <c r="C37" s="282"/>
      <c r="D37" s="115"/>
      <c r="E37" s="115"/>
      <c r="F37" s="115" t="s">
        <v>122</v>
      </c>
      <c r="G37" s="116" t="s">
        <v>10</v>
      </c>
      <c r="H37" s="134">
        <v>42171</v>
      </c>
      <c r="I37" s="152">
        <v>72</v>
      </c>
      <c r="J37" s="134">
        <f>H37+I37</f>
        <v>42243</v>
      </c>
      <c r="K37" s="286" t="s">
        <v>168</v>
      </c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153">
        <v>42647</v>
      </c>
      <c r="W37" s="154"/>
      <c r="X37" s="134"/>
      <c r="Y37" s="134"/>
      <c r="Z37" s="134"/>
      <c r="AA37" s="134"/>
      <c r="AB37" s="134"/>
      <c r="AC37" s="137"/>
      <c r="AD37" s="115"/>
      <c r="AE37" s="115"/>
      <c r="AF37" s="189"/>
      <c r="AG37" s="147"/>
    </row>
    <row r="38" spans="1:46" s="68" customFormat="1" ht="11.25" customHeight="1" thickBot="1" x14ac:dyDescent="0.3">
      <c r="A38" s="67"/>
      <c r="B38" s="148"/>
      <c r="C38" s="149"/>
      <c r="D38" s="150"/>
      <c r="E38" s="150"/>
      <c r="F38" s="150"/>
      <c r="G38" s="150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0"/>
      <c r="AD38" s="92"/>
      <c r="AE38" s="92"/>
      <c r="AF38" s="180"/>
      <c r="AG38" s="196"/>
    </row>
    <row r="39" spans="1:46" s="68" customFormat="1" ht="13.95" customHeight="1" x14ac:dyDescent="0.25">
      <c r="A39" s="279"/>
      <c r="B39" s="266" t="s">
        <v>146</v>
      </c>
      <c r="C39" s="269" t="s">
        <v>145</v>
      </c>
      <c r="D39" s="109"/>
      <c r="E39" s="109" t="s">
        <v>125</v>
      </c>
      <c r="F39" s="109" t="s">
        <v>29</v>
      </c>
      <c r="G39" s="110" t="s">
        <v>8</v>
      </c>
      <c r="H39" s="127">
        <v>41791</v>
      </c>
      <c r="I39" s="155">
        <v>6</v>
      </c>
      <c r="J39" s="156">
        <f>H39+I39</f>
        <v>41797</v>
      </c>
      <c r="K39" s="157"/>
      <c r="L39" s="157"/>
      <c r="M39" s="155"/>
      <c r="N39" s="158"/>
      <c r="O39" s="155"/>
      <c r="P39" s="157"/>
      <c r="Q39" s="155"/>
      <c r="R39" s="157"/>
      <c r="S39" s="155"/>
      <c r="T39" s="157"/>
      <c r="U39" s="155"/>
      <c r="V39" s="155"/>
      <c r="W39" s="155"/>
      <c r="X39" s="157"/>
      <c r="Y39" s="155"/>
      <c r="Z39" s="157"/>
      <c r="AA39" s="155">
        <v>28</v>
      </c>
      <c r="AB39" s="127">
        <f>H39+AA39</f>
        <v>41819</v>
      </c>
      <c r="AC39" s="159">
        <v>14</v>
      </c>
      <c r="AD39" s="157">
        <f>AB39+AC39</f>
        <v>41833</v>
      </c>
      <c r="AE39" s="109">
        <v>365</v>
      </c>
      <c r="AF39" s="190">
        <f>AD39+AE39</f>
        <v>42198</v>
      </c>
      <c r="AG39" s="198"/>
    </row>
    <row r="40" spans="1:46" s="68" customFormat="1" ht="13.95" customHeight="1" x14ac:dyDescent="0.25">
      <c r="A40" s="279"/>
      <c r="B40" s="267"/>
      <c r="C40" s="270"/>
      <c r="D40" s="113"/>
      <c r="E40" s="113"/>
      <c r="F40" s="113"/>
      <c r="G40" s="160" t="s">
        <v>9</v>
      </c>
      <c r="H40" s="131">
        <v>42145</v>
      </c>
      <c r="I40" s="112">
        <v>6</v>
      </c>
      <c r="J40" s="161">
        <f>H40+I40</f>
        <v>42151</v>
      </c>
      <c r="K40" s="114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14">
        <v>42010</v>
      </c>
      <c r="AC40" s="142">
        <v>14</v>
      </c>
      <c r="AD40" s="114">
        <f>AB40+AC40</f>
        <v>42024</v>
      </c>
      <c r="AE40" s="113">
        <v>365</v>
      </c>
      <c r="AF40" s="191"/>
      <c r="AG40" s="199" t="s">
        <v>157</v>
      </c>
    </row>
    <row r="41" spans="1:46" s="76" customFormat="1" ht="13.95" customHeight="1" thickBot="1" x14ac:dyDescent="0.3">
      <c r="A41" s="279"/>
      <c r="B41" s="268"/>
      <c r="C41" s="271"/>
      <c r="D41" s="162"/>
      <c r="E41" s="162" t="s">
        <v>113</v>
      </c>
      <c r="F41" s="162"/>
      <c r="G41" s="162" t="s">
        <v>10</v>
      </c>
      <c r="H41" s="162" t="s">
        <v>122</v>
      </c>
      <c r="I41" s="163"/>
      <c r="J41" s="163">
        <v>42188</v>
      </c>
      <c r="K41" s="163"/>
      <c r="L41" s="163"/>
      <c r="M41" s="163"/>
      <c r="N41" s="77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4" t="s">
        <v>126</v>
      </c>
      <c r="AA41" s="163"/>
      <c r="AB41" s="163">
        <v>42224</v>
      </c>
      <c r="AC41" s="165">
        <f>AD41-AB41</f>
        <v>29</v>
      </c>
      <c r="AD41" s="163">
        <v>42253</v>
      </c>
      <c r="AE41" s="162">
        <v>365</v>
      </c>
      <c r="AF41" s="192">
        <f>AD41+AE41</f>
        <v>42618</v>
      </c>
      <c r="AG41" s="200"/>
    </row>
    <row r="42" spans="1:46" s="76" customFormat="1" ht="13.95" customHeight="1" thickBot="1" x14ac:dyDescent="0.3">
      <c r="A42" s="227"/>
      <c r="B42" s="229" t="s">
        <v>155</v>
      </c>
      <c r="C42" s="230"/>
      <c r="D42" s="231"/>
      <c r="E42" s="231" t="s">
        <v>129</v>
      </c>
      <c r="F42" s="162"/>
      <c r="G42" s="162" t="s">
        <v>10</v>
      </c>
      <c r="H42" s="162" t="s">
        <v>122</v>
      </c>
      <c r="I42" s="163"/>
      <c r="J42" s="232">
        <v>42554</v>
      </c>
      <c r="K42" s="163"/>
      <c r="L42" s="163"/>
      <c r="M42" s="163"/>
      <c r="N42" s="77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4" t="s">
        <v>126</v>
      </c>
      <c r="AA42" s="163"/>
      <c r="AB42" s="163">
        <v>42618</v>
      </c>
      <c r="AC42" s="165">
        <f>AD42-AB42</f>
        <v>1</v>
      </c>
      <c r="AD42" s="163">
        <v>42619</v>
      </c>
      <c r="AE42" s="162">
        <v>365</v>
      </c>
      <c r="AF42" s="192">
        <f>AD42+AE42</f>
        <v>42984</v>
      </c>
      <c r="AG42" s="217" t="s">
        <v>158</v>
      </c>
    </row>
    <row r="43" spans="1:46" s="68" customFormat="1" ht="11.25" customHeight="1" thickBot="1" x14ac:dyDescent="0.3">
      <c r="A43" s="67"/>
      <c r="B43" s="148"/>
      <c r="C43" s="149"/>
      <c r="D43" s="150"/>
      <c r="E43" s="150"/>
      <c r="F43" s="150"/>
      <c r="G43" s="150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0"/>
      <c r="AD43" s="92"/>
      <c r="AE43" s="92"/>
      <c r="AF43" s="180"/>
      <c r="AG43" s="196"/>
    </row>
    <row r="44" spans="1:46" s="68" customFormat="1" ht="13.95" customHeight="1" x14ac:dyDescent="0.25">
      <c r="A44" s="69"/>
      <c r="B44" s="266" t="s">
        <v>162</v>
      </c>
      <c r="C44" s="269" t="s">
        <v>164</v>
      </c>
      <c r="D44" s="109"/>
      <c r="E44" s="109" t="s">
        <v>129</v>
      </c>
      <c r="F44" s="109" t="s">
        <v>29</v>
      </c>
      <c r="G44" s="110" t="s">
        <v>8</v>
      </c>
      <c r="H44" s="127">
        <v>41791</v>
      </c>
      <c r="I44" s="155">
        <v>6</v>
      </c>
      <c r="J44" s="156">
        <f>H44+I44</f>
        <v>41797</v>
      </c>
      <c r="K44" s="157"/>
      <c r="L44" s="157"/>
      <c r="M44" s="155"/>
      <c r="N44" s="158"/>
      <c r="O44" s="155"/>
      <c r="P44" s="157"/>
      <c r="Q44" s="155"/>
      <c r="R44" s="157"/>
      <c r="S44" s="155"/>
      <c r="T44" s="157"/>
      <c r="U44" s="155"/>
      <c r="V44" s="155"/>
      <c r="W44" s="155"/>
      <c r="X44" s="157"/>
      <c r="Y44" s="155"/>
      <c r="Z44" s="157"/>
      <c r="AA44" s="155">
        <v>28</v>
      </c>
      <c r="AB44" s="127">
        <f>H44+AA44</f>
        <v>41819</v>
      </c>
      <c r="AC44" s="159">
        <v>14</v>
      </c>
      <c r="AD44" s="157">
        <f>AB44+AC44</f>
        <v>41833</v>
      </c>
      <c r="AE44" s="109">
        <v>180</v>
      </c>
      <c r="AF44" s="190">
        <f>AD44+AE44</f>
        <v>42013</v>
      </c>
      <c r="AG44" s="198"/>
    </row>
    <row r="45" spans="1:46" s="68" customFormat="1" ht="13.95" customHeight="1" x14ac:dyDescent="0.25">
      <c r="A45" s="69"/>
      <c r="B45" s="267"/>
      <c r="C45" s="270"/>
      <c r="D45" s="113"/>
      <c r="E45" s="113"/>
      <c r="F45" s="113"/>
      <c r="G45" s="160" t="s">
        <v>9</v>
      </c>
      <c r="H45" s="131">
        <v>42384</v>
      </c>
      <c r="I45" s="112">
        <v>6</v>
      </c>
      <c r="J45" s="161">
        <f>H45+I45</f>
        <v>42390</v>
      </c>
      <c r="K45" s="114"/>
      <c r="L45" s="161"/>
      <c r="M45" s="161"/>
      <c r="N45" s="166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14">
        <v>42371</v>
      </c>
      <c r="AC45" s="142">
        <v>14</v>
      </c>
      <c r="AD45" s="114">
        <f>AB45+AC45</f>
        <v>42385</v>
      </c>
      <c r="AE45" s="113">
        <v>180</v>
      </c>
      <c r="AF45" s="184">
        <f>AD45+AE45</f>
        <v>42565</v>
      </c>
      <c r="AG45" s="199"/>
    </row>
    <row r="46" spans="1:46" s="68" customFormat="1" ht="13.95" customHeight="1" thickBot="1" x14ac:dyDescent="0.3">
      <c r="A46" s="67"/>
      <c r="B46" s="268"/>
      <c r="C46" s="271"/>
      <c r="D46" s="121"/>
      <c r="E46" s="121"/>
      <c r="F46" s="121"/>
      <c r="G46" s="167" t="s">
        <v>10</v>
      </c>
      <c r="H46" s="121" t="s">
        <v>122</v>
      </c>
      <c r="I46" s="120"/>
      <c r="J46" s="120"/>
      <c r="K46" s="120"/>
      <c r="L46" s="120"/>
      <c r="M46" s="120"/>
      <c r="N46" s="168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44"/>
      <c r="AD46" s="167"/>
      <c r="AE46" s="121"/>
      <c r="AF46" s="193"/>
      <c r="AG46" s="201"/>
    </row>
    <row r="47" spans="1:46" s="68" customFormat="1" ht="11.25" customHeight="1" thickBot="1" x14ac:dyDescent="0.3">
      <c r="A47" s="67"/>
      <c r="B47" s="220"/>
      <c r="C47" s="219"/>
      <c r="D47" s="150"/>
      <c r="E47" s="150"/>
      <c r="F47" s="150"/>
      <c r="G47" s="150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0"/>
      <c r="AD47" s="92"/>
      <c r="AE47" s="92"/>
      <c r="AF47" s="180"/>
      <c r="AG47" s="196"/>
    </row>
    <row r="48" spans="1:46" s="68" customFormat="1" ht="13.95" customHeight="1" x14ac:dyDescent="0.25">
      <c r="A48" s="279"/>
      <c r="B48" s="266" t="s">
        <v>163</v>
      </c>
      <c r="C48" s="269" t="s">
        <v>165</v>
      </c>
      <c r="D48" s="109"/>
      <c r="E48" s="109" t="s">
        <v>129</v>
      </c>
      <c r="F48" s="109" t="s">
        <v>29</v>
      </c>
      <c r="G48" s="110" t="s">
        <v>8</v>
      </c>
      <c r="H48" s="127">
        <v>41791</v>
      </c>
      <c r="I48" s="155">
        <v>6</v>
      </c>
      <c r="J48" s="156">
        <f>H48+I48</f>
        <v>41797</v>
      </c>
      <c r="K48" s="157"/>
      <c r="L48" s="157"/>
      <c r="M48" s="155"/>
      <c r="N48" s="158"/>
      <c r="O48" s="155"/>
      <c r="P48" s="157"/>
      <c r="Q48" s="155"/>
      <c r="R48" s="157"/>
      <c r="S48" s="155"/>
      <c r="T48" s="157"/>
      <c r="U48" s="155"/>
      <c r="V48" s="155"/>
      <c r="W48" s="155"/>
      <c r="X48" s="157"/>
      <c r="Y48" s="155"/>
      <c r="Z48" s="157"/>
      <c r="AA48" s="155">
        <v>28</v>
      </c>
      <c r="AB48" s="127">
        <f>H48+AA48</f>
        <v>41819</v>
      </c>
      <c r="AC48" s="159">
        <v>14</v>
      </c>
      <c r="AD48" s="157">
        <f>AB48+AC48</f>
        <v>41833</v>
      </c>
      <c r="AE48" s="109">
        <v>180</v>
      </c>
      <c r="AF48" s="222">
        <f>AD48+AE48</f>
        <v>42013</v>
      </c>
      <c r="AG48" s="224"/>
    </row>
    <row r="49" spans="1:33" s="68" customFormat="1" ht="13.95" customHeight="1" x14ac:dyDescent="0.25">
      <c r="A49" s="279"/>
      <c r="B49" s="267"/>
      <c r="C49" s="270"/>
      <c r="D49" s="113"/>
      <c r="E49" s="113"/>
      <c r="F49" s="113"/>
      <c r="G49" s="160" t="s">
        <v>9</v>
      </c>
      <c r="H49" s="131">
        <v>42384</v>
      </c>
      <c r="I49" s="112">
        <v>6</v>
      </c>
      <c r="J49" s="161">
        <f>H49+I49</f>
        <v>42390</v>
      </c>
      <c r="K49" s="114"/>
      <c r="L49" s="161"/>
      <c r="M49" s="161"/>
      <c r="N49" s="166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14">
        <v>42401</v>
      </c>
      <c r="AC49" s="142">
        <v>14</v>
      </c>
      <c r="AD49" s="114">
        <f>AB49+AC49</f>
        <v>42415</v>
      </c>
      <c r="AE49" s="113">
        <v>180</v>
      </c>
      <c r="AF49" s="223">
        <f>AD49+AE49</f>
        <v>42595</v>
      </c>
      <c r="AG49" s="225"/>
    </row>
    <row r="50" spans="1:33" s="68" customFormat="1" ht="13.95" customHeight="1" thickBot="1" x14ac:dyDescent="0.3">
      <c r="A50" s="279"/>
      <c r="B50" s="268"/>
      <c r="C50" s="271"/>
      <c r="D50" s="121"/>
      <c r="E50" s="121"/>
      <c r="F50" s="121"/>
      <c r="G50" s="167" t="s">
        <v>10</v>
      </c>
      <c r="H50" s="121" t="s">
        <v>122</v>
      </c>
      <c r="I50" s="120"/>
      <c r="J50" s="120"/>
      <c r="K50" s="120"/>
      <c r="L50" s="120"/>
      <c r="M50" s="120"/>
      <c r="N50" s="168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44"/>
      <c r="AD50" s="121"/>
      <c r="AE50" s="121"/>
      <c r="AF50" s="193"/>
      <c r="AG50" s="201"/>
    </row>
    <row r="51" spans="1:33" x14ac:dyDescent="0.25">
      <c r="M51" s="72"/>
      <c r="N51" s="72"/>
      <c r="AC51" s="72"/>
      <c r="AD51" s="72"/>
    </row>
    <row r="52" spans="1:33" ht="21" customHeight="1" x14ac:dyDescent="0.25">
      <c r="C52" s="221" t="s">
        <v>160</v>
      </c>
      <c r="M52" s="72"/>
      <c r="N52" s="72"/>
      <c r="AC52" s="72"/>
      <c r="AD52" s="72"/>
    </row>
    <row r="53" spans="1:33" ht="11.25" customHeight="1" x14ac:dyDescent="0.25">
      <c r="C53" s="62" t="s">
        <v>161</v>
      </c>
      <c r="M53" s="72"/>
      <c r="N53" s="72"/>
      <c r="AC53" s="72"/>
      <c r="AD53" s="72"/>
    </row>
    <row r="54" spans="1:33" ht="11.25" customHeight="1" x14ac:dyDescent="0.25">
      <c r="M54" s="72"/>
      <c r="N54" s="72"/>
      <c r="AC54" s="72"/>
      <c r="AD54" s="72"/>
    </row>
    <row r="55" spans="1:33" ht="11.25" customHeight="1" x14ac:dyDescent="0.25">
      <c r="M55" s="72"/>
      <c r="N55" s="72"/>
    </row>
    <row r="56" spans="1:33" ht="11.25" customHeight="1" x14ac:dyDescent="0.25">
      <c r="M56" s="72"/>
      <c r="N56" s="72"/>
    </row>
    <row r="57" spans="1:33" ht="11.25" customHeight="1" x14ac:dyDescent="0.25">
      <c r="M57" s="72"/>
      <c r="N57" s="72"/>
    </row>
    <row r="58" spans="1:33" ht="11.25" customHeight="1" x14ac:dyDescent="0.25">
      <c r="M58" s="72"/>
      <c r="N58" s="72"/>
    </row>
    <row r="59" spans="1:33" ht="11.25" customHeight="1" x14ac:dyDescent="0.25">
      <c r="M59" s="72"/>
      <c r="N59" s="72"/>
    </row>
    <row r="60" spans="1:33" ht="11.25" customHeight="1" x14ac:dyDescent="0.25">
      <c r="M60" s="72"/>
      <c r="N60" s="72"/>
    </row>
    <row r="61" spans="1:33" ht="11.25" customHeight="1" x14ac:dyDescent="0.25">
      <c r="M61" s="72"/>
      <c r="N61" s="72"/>
    </row>
    <row r="62" spans="1:33" ht="11.25" customHeight="1" x14ac:dyDescent="0.25">
      <c r="M62" s="72"/>
      <c r="N62" s="72"/>
    </row>
    <row r="63" spans="1:33" ht="11.25" customHeight="1" x14ac:dyDescent="0.25">
      <c r="M63" s="72"/>
      <c r="N63" s="72"/>
    </row>
    <row r="64" spans="1:33" ht="11.25" customHeight="1" x14ac:dyDescent="0.25">
      <c r="M64" s="72"/>
      <c r="N64" s="72"/>
    </row>
    <row r="65" spans="13:14" ht="11.25" customHeight="1" x14ac:dyDescent="0.25">
      <c r="M65" s="72"/>
      <c r="N65" s="72"/>
    </row>
    <row r="66" spans="13:14" ht="11.25" customHeight="1" x14ac:dyDescent="0.25">
      <c r="M66" s="72"/>
      <c r="N66" s="72"/>
    </row>
    <row r="67" spans="13:14" ht="11.25" customHeight="1" x14ac:dyDescent="0.25">
      <c r="M67" s="72"/>
      <c r="N67" s="72"/>
    </row>
    <row r="68" spans="13:14" x14ac:dyDescent="0.25">
      <c r="M68" s="72"/>
      <c r="N68" s="72"/>
    </row>
    <row r="69" spans="13:14" x14ac:dyDescent="0.25">
      <c r="M69" s="72"/>
      <c r="N69" s="72"/>
    </row>
    <row r="70" spans="13:14" x14ac:dyDescent="0.25">
      <c r="M70" s="72"/>
      <c r="N70" s="72"/>
    </row>
    <row r="71" spans="13:14" x14ac:dyDescent="0.25">
      <c r="M71" s="72"/>
      <c r="N71" s="72"/>
    </row>
    <row r="72" spans="13:14" x14ac:dyDescent="0.25">
      <c r="M72" s="72"/>
      <c r="N72" s="72"/>
    </row>
    <row r="73" spans="13:14" x14ac:dyDescent="0.25">
      <c r="M73" s="72"/>
      <c r="N73" s="72"/>
    </row>
  </sheetData>
  <mergeCells count="34">
    <mergeCell ref="P27:R27"/>
    <mergeCell ref="V27:X27"/>
    <mergeCell ref="K37:U37"/>
    <mergeCell ref="D21:AF21"/>
    <mergeCell ref="B44:B46"/>
    <mergeCell ref="B48:B50"/>
    <mergeCell ref="C48:C50"/>
    <mergeCell ref="A19:A21"/>
    <mergeCell ref="B19:B21"/>
    <mergeCell ref="C19:C21"/>
    <mergeCell ref="A48:A50"/>
    <mergeCell ref="B39:B41"/>
    <mergeCell ref="C39:C41"/>
    <mergeCell ref="B31:B33"/>
    <mergeCell ref="C31:C33"/>
    <mergeCell ref="B35:B37"/>
    <mergeCell ref="C35:C37"/>
    <mergeCell ref="A39:A41"/>
    <mergeCell ref="C44:C46"/>
    <mergeCell ref="B2:AG2"/>
    <mergeCell ref="B4:AG4"/>
    <mergeCell ref="B7:B9"/>
    <mergeCell ref="C7:C9"/>
    <mergeCell ref="C11:C13"/>
    <mergeCell ref="A11:A13"/>
    <mergeCell ref="B11:B13"/>
    <mergeCell ref="A27:A29"/>
    <mergeCell ref="B27:B29"/>
    <mergeCell ref="C27:C29"/>
    <mergeCell ref="A23:A25"/>
    <mergeCell ref="B23:B25"/>
    <mergeCell ref="C23:C25"/>
    <mergeCell ref="B15:B17"/>
    <mergeCell ref="C15:C17"/>
  </mergeCells>
  <dataValidations count="2">
    <dataValidation type="list" allowBlank="1" showInputMessage="1" showErrorMessage="1" sqref="F65560:F125414 F131096:F190950 F196632:F256486 F262168:F322022 F327704:F387558 F393240:F453094 F458776:F518630 F524312:F584166 F589848:F649702 F655384:F715238 F720920:F780774 F786456:F846310 F851992:F911846 F917528:F977382 F983064:F1042918 F65528:F65530 F131064:F131066 F196600:F196602 F262136:F262138 F327672:F327674 F393208:F393210 F458744:F458746 F524280:F524282 F589816:F589818 F655352:F655354 F720888:F720890 F786424:F786426 F851960:F851962 F917496:F917498 F983032:F983034 F65532:F65534 F131068:F131070 F196604:F196606 F262140:F262142 F327676:F327678 F393212:F393214 F458748:F458750 F524284:F524286 F589820:F589822 F655356:F655358 F720892:F720894 F786428:F786430 F851964:F851966 F917500:F917502 F983036:F983038 F65536:F65538 F131072:F131074 F196608:F196610 F262144:F262146 F327680:F327682 F393216:F393218 F458752:F458754 F524288:F524290 F589824:F589826 F655360:F655362 F720896:F720898 F786432:F786434 F851968:F851970 F917504:F917506 F983040:F983042 F65540:F65542 F131076:F131078 F196612:F196614 F262148:F262150 F327684:F327686 F393220:F393222 F458756:F458758 F524292:F524294 F589828:F589830 F655364:F655366 F720900:F720902 F786436:F786438 F851972:F851974 F917508:F917510 F983044:F983046 F65544:F65546 F131080:F131082 F196616:F196618 F262152:F262154 F327688:F327690 F393224:F393226 F458760:F458762 F524296:F524298 F589832:F589834 F655368:F655370 F720904:F720906 F786440:F786442 F851976:F851978 F917512:F917514 F983048:F983050 F65548:F65550 F131084:F131086 F196620:F196622 F262156:F262158 F327692:F327694 F393228:F393230 F458764:F458766 F524300:F524302 F589836:F589838 F655372:F655374 F720908:F720910 F786444:F786446 F851980:F851982 F917516:F917518 F983052:F983054 F65552:F65554 F131088:F131090 F196624:F196626 F262160:F262162 F327696:F327698 F393232:F393234 F458768:F458770 F524304:F524306 F589840:F589842 F655376:F655378 F720912:F720914 F786448:F786450 F851984:F851986 F917520:F917522 F983056:F983058 F65556:F65558 F131092:F131094 F196628:F196630 F262164:F262166 F327700:F327702 F393236:F393238 F458772:F458774 F524308:F524310 F589844:F589846 F655380:F655382 F720916:F720918 F786452:F786454 F851988:F851990 F917524:F917526 F983060:F983062 F51:F59878">
      <formula1>fi</formula1>
    </dataValidation>
    <dataValidation type="list" allowBlank="1" showInputMessage="1" showErrorMessage="1" sqref="F59879:F62577 F125415:F128113 F190951:F193649 F256487:F259185 F322023:F324721 F387559:F390257 F453095:F455793 F518631:F521329 F584167:F586865 F649703:F652401 F715239:F717937 F780775:F783473 F846311:F849009 F911847:F914545 F977383:F980081 F1042919:F1045617">
      <formula1>priorpost</formula1>
    </dataValidation>
  </dataValidations>
  <pageMargins left="0.7" right="0.7" top="0.75" bottom="0.75" header="0.3" footer="0.3"/>
  <pageSetup paperSize="8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mittedBy xmlns="d6267e6a-bf3f-4308-983a-8e32ad3cd070">Alain Camille Barakat</SubmittedBy>
    <OtherTitle xmlns="ee363e03-ffe3-4ea8-891f-7c22e1e48952" xsi:nil="true"/>
    <InformationClassification xmlns="d6267e6a-bf3f-4308-983a-8e32ad3cd070">Public</InformationClassification>
    <AccesstoInformationPolicyException xmlns="d6267e6a-bf3f-4308-983a-8e32ad3cd070" xsi:nil="true"/>
    <DateSubmission xmlns="d6267e6a-bf3f-4308-983a-8e32ad3cd070">11/21/2017</DateSubmission>
    <ReportNumber xmlns="d6267e6a-bf3f-4308-983a-8e32ad3cd070" xsi:nil="true"/>
    <Comment1 xmlns="d6267e6a-bf3f-4308-983a-8e32ad3cd070" xsi:nil="true"/>
    <IsitpartofaSeries xmlns="d6267e6a-bf3f-4308-983a-8e32ad3cd070">No</IsitpartofaSeries>
    <Languages xmlns="d6267e6a-bf3f-4308-983a-8e32ad3cd070">English</Languages>
    <Document_x0020_Submission_x0020_Workflow xmlns="ee363e03-ffe3-4ea8-891f-7c22e1e48952">
      <Url xsi:nil="true"/>
      <Description xsi:nil="true"/>
    </Document_x0020_Submission_x0020_Workflow>
    <DocumentName xmlns="ee363e03-ffe3-4ea8-891f-7c22e1e48952">CopyofGDRBKRGTCPPPedt.xlsx</DocumentName>
    <SendMail xmlns="d6267e6a-bf3f-4308-983a-8e32ad3cd070">abarakat@worldbank.org</SendMail>
    <ProjectIDNumber xmlns="d6267e6a-bf3f-4308-983a-8e32ad3cd070">P131550</ProjectIDNumber>
    <UserSubmittedAbstract xmlns="d6267e6a-bf3f-4308-983a-8e32ad3cd07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_Submission" ma:contentTypeID="0x0101008431A1D8C2312847944FA20613D3A89100EB38AD71019081469B2AF86C0DFE710D" ma:contentTypeVersion="9" ma:contentTypeDescription="Document Submission Content Type" ma:contentTypeScope="" ma:versionID="7dfdafbe875c7dd473d1d0ef9d530909">
  <xsd:schema xmlns:xsd="http://www.w3.org/2001/XMLSchema" xmlns:xs="http://www.w3.org/2001/XMLSchema" xmlns:p="http://schemas.microsoft.com/office/2006/metadata/properties" xmlns:ns2="d6267e6a-bf3f-4308-983a-8e32ad3cd070" xmlns:ns3="ee363e03-ffe3-4ea8-891f-7c22e1e48952" targetNamespace="http://schemas.microsoft.com/office/2006/metadata/properties" ma:root="true" ma:fieldsID="e3f65101fc90e834a85ca790b1fdcaf5" ns2:_="" ns3:_="">
    <xsd:import namespace="d6267e6a-bf3f-4308-983a-8e32ad3cd070"/>
    <xsd:import namespace="ee363e03-ffe3-4ea8-891f-7c22e1e48952"/>
    <xsd:element name="properties">
      <xsd:complexType>
        <xsd:sequence>
          <xsd:element name="documentManagement">
            <xsd:complexType>
              <xsd:all>
                <xsd:element ref="ns2:AccesstoInformationPolicyException" minOccurs="0"/>
                <xsd:element ref="ns2:Comment1" minOccurs="0"/>
                <xsd:element ref="ns2:DateSubmission" minOccurs="0"/>
                <xsd:element ref="ns2:InformationClassification" minOccurs="0"/>
                <xsd:element ref="ns2:IsitpartofaSeries" minOccurs="0"/>
                <xsd:element ref="ns2:Languages" minOccurs="0"/>
                <xsd:element ref="ns2:ProjectIDNumber" minOccurs="0"/>
                <xsd:element ref="ns2:ReportNumber" minOccurs="0"/>
                <xsd:element ref="ns2:SendMail" minOccurs="0"/>
                <xsd:element ref="ns2:SubmittedBy" minOccurs="0"/>
                <xsd:element ref="ns2:UserSubmittedAbstract" minOccurs="0"/>
                <xsd:element ref="ns3:Document_x0020_Submission_x0020_Workflow" minOccurs="0"/>
                <xsd:element ref="ns3:DocumentName" minOccurs="0"/>
                <xsd:element ref="ns3:OtherTit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267e6a-bf3f-4308-983a-8e32ad3cd070" elementFormDefault="qualified">
    <xsd:import namespace="http://schemas.microsoft.com/office/2006/documentManagement/types"/>
    <xsd:import namespace="http://schemas.microsoft.com/office/infopath/2007/PartnerControls"/>
    <xsd:element name="AccesstoInformationPolicyException" ma:index="8" nillable="true" ma:displayName="Access to Information Policy Exception" ma:internalName="AccesstoInformationPolicyException">
      <xsd:simpleType>
        <xsd:restriction base="dms:Text">
          <xsd:maxLength value="255"/>
        </xsd:restriction>
      </xsd:simpleType>
    </xsd:element>
    <xsd:element name="Comment1" ma:index="9" nillable="true" ma:displayName="Comment" ma:internalName="Comment1">
      <xsd:simpleType>
        <xsd:restriction base="dms:Note"/>
      </xsd:simpleType>
    </xsd:element>
    <xsd:element name="DateSubmission" ma:index="10" nillable="true" ma:displayName="Date of Submission" ma:internalName="DateSubmission">
      <xsd:simpleType>
        <xsd:restriction base="dms:Text">
          <xsd:maxLength value="255"/>
        </xsd:restriction>
      </xsd:simpleType>
    </xsd:element>
    <xsd:element name="InformationClassification" ma:index="11" nillable="true" ma:displayName="Information Classification" ma:internalName="InformationClassification">
      <xsd:simpleType>
        <xsd:restriction base="dms:Text">
          <xsd:maxLength value="255"/>
        </xsd:restriction>
      </xsd:simpleType>
    </xsd:element>
    <xsd:element name="IsitpartofaSeries" ma:index="12" nillable="true" ma:displayName="Is it part of a Series?" ma:internalName="IsitpartofaSeries">
      <xsd:simpleType>
        <xsd:restriction base="dms:Text">
          <xsd:maxLength value="255"/>
        </xsd:restriction>
      </xsd:simpleType>
    </xsd:element>
    <xsd:element name="Languages" ma:index="13" nillable="true" ma:displayName="Languages" ma:internalName="Languages">
      <xsd:simpleType>
        <xsd:restriction base="dms:Text">
          <xsd:maxLength value="255"/>
        </xsd:restriction>
      </xsd:simpleType>
    </xsd:element>
    <xsd:element name="ProjectIDNumber" ma:index="14" nillable="true" ma:displayName="Project ID Number" ma:internalName="ProjectIDNumber">
      <xsd:simpleType>
        <xsd:restriction base="dms:Text">
          <xsd:maxLength value="255"/>
        </xsd:restriction>
      </xsd:simpleType>
    </xsd:element>
    <xsd:element name="ReportNumber" ma:index="15" nillable="true" ma:displayName="Report Number" ma:internalName="ReportNumber" ma:readOnly="false">
      <xsd:simpleType>
        <xsd:restriction base="dms:Text">
          <xsd:maxLength value="255"/>
        </xsd:restriction>
      </xsd:simpleType>
    </xsd:element>
    <xsd:element name="SendMail" ma:index="16" nillable="true" ma:displayName="Send Mail" ma:internalName="SendMail" ma:readOnly="false">
      <xsd:simpleType>
        <xsd:restriction base="dms:Text">
          <xsd:maxLength value="255"/>
        </xsd:restriction>
      </xsd:simpleType>
    </xsd:element>
    <xsd:element name="SubmittedBy" ma:index="17" nillable="true" ma:displayName="Submitted By" ma:internalName="SubmittedBy" ma:readOnly="false">
      <xsd:simpleType>
        <xsd:restriction base="dms:Text">
          <xsd:maxLength value="255"/>
        </xsd:restriction>
      </xsd:simpleType>
    </xsd:element>
    <xsd:element name="UserSubmittedAbstract" ma:index="18" nillable="true" ma:displayName="User Submitted Abstract" ma:internalName="UserSubmittedAbstract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63e03-ffe3-4ea8-891f-7c22e1e48952" elementFormDefault="qualified">
    <xsd:import namespace="http://schemas.microsoft.com/office/2006/documentManagement/types"/>
    <xsd:import namespace="http://schemas.microsoft.com/office/infopath/2007/PartnerControls"/>
    <xsd:element name="Document_x0020_Submission_x0020_Workflow" ma:index="19" nillable="true" ma:displayName="Document Submission Workflow" ma:internalName="Document_x0020_Submission_x0020_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ocumentName" ma:index="20" nillable="true" ma:displayName="Document Name" ma:internalName="DocumentName">
      <xsd:simpleType>
        <xsd:restriction base="dms:Text">
          <xsd:maxLength value="255"/>
        </xsd:restriction>
      </xsd:simpleType>
    </xsd:element>
    <xsd:element name="OtherTitle" ma:index="21" nillable="true" ma:displayName="OtherTitle" ma:internalName="OtherTitl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0ADAA2-9CEE-4B6A-8D8F-1A2171E3E8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1D29F9-31CA-4E4C-94E4-E6F14D91267C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ee363e03-ffe3-4ea8-891f-7c22e1e48952"/>
    <ds:schemaRef ds:uri="http://purl.org/dc/dcmitype/"/>
    <ds:schemaRef ds:uri="http://schemas.microsoft.com/office/2006/metadata/properties"/>
    <ds:schemaRef ds:uri="http://schemas.openxmlformats.org/package/2006/metadata/core-properties"/>
    <ds:schemaRef ds:uri="d6267e6a-bf3f-4308-983a-8e32ad3cd070"/>
  </ds:schemaRefs>
</ds:datastoreItem>
</file>

<file path=customXml/itemProps3.xml><?xml version="1.0" encoding="utf-8"?>
<ds:datastoreItem xmlns:ds="http://schemas.openxmlformats.org/officeDocument/2006/customXml" ds:itemID="{BB83158A-E8B3-4F8A-8956-F2EB35C27F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267e6a-bf3f-4308-983a-8e32ad3cd070"/>
    <ds:schemaRef ds:uri="ee363e03-ffe3-4ea8-891f-7c22e1e489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General and Thresholds</vt:lpstr>
      <vt:lpstr>Works and Goods</vt:lpstr>
      <vt:lpstr>Consultancy Services</vt:lpstr>
      <vt:lpstr>'Consultancy Services'!Print_Area</vt:lpstr>
      <vt:lpstr>'Works and Goods'!Print_Area</vt:lpstr>
    </vt:vector>
  </TitlesOfParts>
  <Company>Naim Al Hussaini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21_11_2017_11_23_12_CopyofGDRBKRGTCPPPedt.xlsx</dc:title>
  <dc:creator>Nazaneen Ismail Ali</dc:creator>
  <cp:lastModifiedBy>Andre E. Russo</cp:lastModifiedBy>
  <cp:lastPrinted>2017-04-10T06:55:33Z</cp:lastPrinted>
  <dcterms:created xsi:type="dcterms:W3CDTF">2013-03-17T07:20:12Z</dcterms:created>
  <dcterms:modified xsi:type="dcterms:W3CDTF">2017-11-21T12:44:54Z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0x0101008431A1D8C2312847944FA20613D3A89100EB38AD71019081469B2AF86C0DFE710D</vt:lpwstr>
  </property>
</Properties>
</file>