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b345592\Documents\Poverty Alleviation and Agriculture Development Demonstration in Poor Areas Project (P133326)\Procurement Plan\"/>
    </mc:Choice>
  </mc:AlternateContent>
  <bookViews>
    <workbookView xWindow="0" yWindow="0" windowWidth="19200" windowHeight="6660" tabRatio="871"/>
  </bookViews>
  <sheets>
    <sheet name="Procurement Method &amp; Thresholds" sheetId="1" r:id="rId1"/>
    <sheet name="Works,Goods &amp; Non-Con. Services" sheetId="2" r:id="rId2"/>
    <sheet name="Consulting Services" sheetId="3" r:id="rId3"/>
  </sheets>
  <definedNames>
    <definedName name="_xlnm.Print_Area" localSheetId="0">'Procurement Method &amp; Thresholds'!$A$1:$D$30</definedName>
  </definedNames>
  <calcPr calcId="152511"/>
</workbook>
</file>

<file path=xl/calcChain.xml><?xml version="1.0" encoding="utf-8"?>
<calcChain xmlns="http://schemas.openxmlformats.org/spreadsheetml/2006/main">
  <c r="F211" i="2" l="1"/>
  <c r="D211" i="2"/>
  <c r="D6" i="3"/>
  <c r="F6" i="3"/>
  <c r="D7" i="3"/>
  <c r="F7" i="3"/>
  <c r="F20" i="3" s="1"/>
  <c r="D8" i="3"/>
  <c r="F8" i="3"/>
  <c r="D9" i="3"/>
  <c r="F9" i="3"/>
  <c r="D10" i="3"/>
  <c r="F10" i="3"/>
  <c r="D11" i="3"/>
  <c r="F11" i="3"/>
  <c r="D12" i="3"/>
  <c r="F12" i="3"/>
  <c r="D13" i="3"/>
  <c r="F13" i="3"/>
  <c r="D14" i="3"/>
  <c r="F14" i="3"/>
  <c r="D15" i="3"/>
  <c r="F15" i="3"/>
  <c r="D16" i="3"/>
  <c r="F16" i="3"/>
  <c r="D17" i="3"/>
  <c r="F17" i="3"/>
  <c r="D18" i="3"/>
  <c r="F18" i="3"/>
  <c r="C20" i="3"/>
  <c r="D20" i="3"/>
  <c r="E20" i="3"/>
  <c r="E7" i="2"/>
  <c r="E8" i="2"/>
  <c r="E181" i="2" s="1"/>
  <c r="E9" i="2"/>
  <c r="E10" i="2"/>
  <c r="E11" i="2"/>
  <c r="E12" i="2"/>
  <c r="E13" i="2"/>
  <c r="E14" i="2"/>
  <c r="F14" i="2"/>
  <c r="G14" i="2"/>
  <c r="E15" i="2"/>
  <c r="F15" i="2"/>
  <c r="G15" i="2" s="1"/>
  <c r="E16" i="2"/>
  <c r="F16" i="2"/>
  <c r="G16" i="2"/>
  <c r="E17" i="2"/>
  <c r="F17" i="2"/>
  <c r="G17" i="2" s="1"/>
  <c r="E18" i="2"/>
  <c r="F18" i="2"/>
  <c r="G18" i="2"/>
  <c r="E19" i="2"/>
  <c r="F19" i="2"/>
  <c r="G19" i="2" s="1"/>
  <c r="E20" i="2"/>
  <c r="F20" i="2"/>
  <c r="G20" i="2"/>
  <c r="E21" i="2"/>
  <c r="F21" i="2"/>
  <c r="G21" i="2" s="1"/>
  <c r="E22" i="2"/>
  <c r="F22" i="2"/>
  <c r="G22" i="2"/>
  <c r="E23" i="2"/>
  <c r="F23" i="2"/>
  <c r="G23" i="2" s="1"/>
  <c r="E24" i="2"/>
  <c r="F24" i="2"/>
  <c r="G24" i="2"/>
  <c r="E25" i="2"/>
  <c r="F25" i="2"/>
  <c r="G25" i="2" s="1"/>
  <c r="E26" i="2"/>
  <c r="F26" i="2"/>
  <c r="G26" i="2"/>
  <c r="E27" i="2"/>
  <c r="F27" i="2"/>
  <c r="G27" i="2" s="1"/>
  <c r="E28" i="2"/>
  <c r="F28" i="2"/>
  <c r="G28" i="2"/>
  <c r="E29" i="2"/>
  <c r="F29" i="2"/>
  <c r="G29" i="2" s="1"/>
  <c r="E30" i="2"/>
  <c r="F30" i="2"/>
  <c r="G30" i="2"/>
  <c r="E31" i="2"/>
  <c r="F31" i="2"/>
  <c r="G31" i="2" s="1"/>
  <c r="E32" i="2"/>
  <c r="F32" i="2"/>
  <c r="G32" i="2"/>
  <c r="E33" i="2"/>
  <c r="F33" i="2"/>
  <c r="G33" i="2" s="1"/>
  <c r="E34" i="2"/>
  <c r="F34" i="2"/>
  <c r="G34" i="2"/>
  <c r="E35" i="2"/>
  <c r="F35" i="2"/>
  <c r="G35" i="2" s="1"/>
  <c r="E36" i="2"/>
  <c r="F36" i="2"/>
  <c r="G36" i="2"/>
  <c r="E37" i="2"/>
  <c r="F37" i="2"/>
  <c r="G37" i="2" s="1"/>
  <c r="E38" i="2"/>
  <c r="G38" i="2"/>
  <c r="E39" i="2"/>
  <c r="G39" i="2"/>
  <c r="E40" i="2"/>
  <c r="G40" i="2"/>
  <c r="E41" i="2"/>
  <c r="G41" i="2"/>
  <c r="E42" i="2"/>
  <c r="G42" i="2"/>
  <c r="E43" i="2"/>
  <c r="F43" i="2"/>
  <c r="G43" i="2"/>
  <c r="E44" i="2"/>
  <c r="F44" i="2"/>
  <c r="G44" i="2" s="1"/>
  <c r="E45" i="2"/>
  <c r="F45" i="2"/>
  <c r="G45" i="2"/>
  <c r="E46" i="2"/>
  <c r="F46" i="2"/>
  <c r="G46" i="2" s="1"/>
  <c r="E47" i="2"/>
  <c r="F47" i="2"/>
  <c r="G47" i="2"/>
  <c r="E48" i="2"/>
  <c r="F48" i="2"/>
  <c r="G48" i="2" s="1"/>
  <c r="E49" i="2"/>
  <c r="F49" i="2"/>
  <c r="G49" i="2"/>
  <c r="E50" i="2"/>
  <c r="F50" i="2"/>
  <c r="G50" i="2" s="1"/>
  <c r="E51" i="2"/>
  <c r="F51" i="2"/>
  <c r="G51" i="2"/>
  <c r="E52" i="2"/>
  <c r="F52" i="2"/>
  <c r="G52" i="2" s="1"/>
  <c r="E53" i="2"/>
  <c r="F53" i="2"/>
  <c r="G53" i="2"/>
  <c r="E54" i="2"/>
  <c r="F54" i="2"/>
  <c r="G54" i="2" s="1"/>
  <c r="E55" i="2"/>
  <c r="F55" i="2"/>
  <c r="G55" i="2"/>
  <c r="E56" i="2"/>
  <c r="F56" i="2"/>
  <c r="G56" i="2" s="1"/>
  <c r="E57" i="2"/>
  <c r="F57" i="2"/>
  <c r="G57" i="2"/>
  <c r="E58" i="2"/>
  <c r="F58" i="2"/>
  <c r="G58" i="2" s="1"/>
  <c r="E59" i="2"/>
  <c r="F59" i="2"/>
  <c r="G59" i="2"/>
  <c r="E60" i="2"/>
  <c r="F60" i="2"/>
  <c r="G60" i="2" s="1"/>
  <c r="E61" i="2"/>
  <c r="F61" i="2"/>
  <c r="G61" i="2"/>
  <c r="E62" i="2"/>
  <c r="F62" i="2"/>
  <c r="G62" i="2" s="1"/>
  <c r="E63" i="2"/>
  <c r="F63" i="2"/>
  <c r="G63" i="2"/>
  <c r="E64" i="2"/>
  <c r="F64" i="2"/>
  <c r="G64" i="2" s="1"/>
  <c r="E65" i="2"/>
  <c r="F65" i="2"/>
  <c r="G65" i="2"/>
  <c r="E66" i="2"/>
  <c r="F66" i="2"/>
  <c r="G66" i="2" s="1"/>
  <c r="E67" i="2"/>
  <c r="F67" i="2"/>
  <c r="G67" i="2"/>
  <c r="E68" i="2"/>
  <c r="F68" i="2"/>
  <c r="G68" i="2" s="1"/>
  <c r="E69" i="2"/>
  <c r="F69" i="2"/>
  <c r="G69" i="2"/>
  <c r="E70" i="2"/>
  <c r="F70" i="2"/>
  <c r="G70" i="2" s="1"/>
  <c r="E71" i="2"/>
  <c r="F71" i="2"/>
  <c r="G71" i="2"/>
  <c r="E72" i="2"/>
  <c r="F72" i="2"/>
  <c r="G72" i="2" s="1"/>
  <c r="E73" i="2"/>
  <c r="F73" i="2"/>
  <c r="G73" i="2"/>
  <c r="E74" i="2"/>
  <c r="F74" i="2"/>
  <c r="G74" i="2" s="1"/>
  <c r="E75" i="2"/>
  <c r="F75" i="2"/>
  <c r="G75" i="2"/>
  <c r="E76" i="2"/>
  <c r="F76" i="2"/>
  <c r="G76" i="2" s="1"/>
  <c r="E77" i="2"/>
  <c r="F77" i="2"/>
  <c r="G77" i="2"/>
  <c r="E78" i="2"/>
  <c r="G78" i="2"/>
  <c r="E79" i="2"/>
  <c r="G79" i="2"/>
  <c r="E80" i="2"/>
  <c r="G80" i="2"/>
  <c r="E81" i="2"/>
  <c r="G81" i="2"/>
  <c r="E82" i="2"/>
  <c r="G82" i="2"/>
  <c r="E83" i="2"/>
  <c r="G83" i="2"/>
  <c r="E84" i="2"/>
  <c r="G84" i="2"/>
  <c r="E85" i="2"/>
  <c r="G85" i="2"/>
  <c r="E90" i="2"/>
  <c r="F90" i="2"/>
  <c r="G90" i="2" s="1"/>
  <c r="E91" i="2"/>
  <c r="F91" i="2"/>
  <c r="G91" i="2"/>
  <c r="E93" i="2"/>
  <c r="F93" i="2"/>
  <c r="G93" i="2" s="1"/>
  <c r="E94" i="2"/>
  <c r="F94" i="2"/>
  <c r="G94" i="2"/>
  <c r="E95" i="2"/>
  <c r="F95" i="2"/>
  <c r="G95" i="2" s="1"/>
  <c r="E96" i="2"/>
  <c r="F96" i="2"/>
  <c r="G96" i="2"/>
  <c r="E97" i="2"/>
  <c r="F97" i="2"/>
  <c r="G97" i="2" s="1"/>
  <c r="E98" i="2"/>
  <c r="F98" i="2"/>
  <c r="G98" i="2"/>
  <c r="E99" i="2"/>
  <c r="F99" i="2"/>
  <c r="G99" i="2" s="1"/>
  <c r="E100" i="2"/>
  <c r="F100" i="2"/>
  <c r="G100" i="2"/>
  <c r="E101" i="2"/>
  <c r="F101" i="2"/>
  <c r="G101" i="2" s="1"/>
  <c r="E102" i="2"/>
  <c r="F102" i="2"/>
  <c r="G102" i="2"/>
  <c r="E103" i="2"/>
  <c r="F103" i="2"/>
  <c r="G103" i="2" s="1"/>
  <c r="E104" i="2"/>
  <c r="F104" i="2"/>
  <c r="G104" i="2"/>
  <c r="E105" i="2"/>
  <c r="F105" i="2"/>
  <c r="G105" i="2" s="1"/>
  <c r="E106" i="2"/>
  <c r="F106" i="2"/>
  <c r="G106" i="2"/>
  <c r="E107" i="2"/>
  <c r="F107" i="2"/>
  <c r="G107" i="2" s="1"/>
  <c r="E108" i="2"/>
  <c r="F108" i="2"/>
  <c r="G108" i="2"/>
  <c r="E109" i="2"/>
  <c r="F109" i="2"/>
  <c r="G109" i="2" s="1"/>
  <c r="E110" i="2"/>
  <c r="F110" i="2"/>
  <c r="G110" i="2"/>
  <c r="E111" i="2"/>
  <c r="F111" i="2"/>
  <c r="G111" i="2" s="1"/>
  <c r="E112" i="2"/>
  <c r="F112" i="2"/>
  <c r="G112" i="2" s="1"/>
  <c r="E113" i="2"/>
  <c r="F113" i="2"/>
  <c r="G113" i="2" s="1"/>
  <c r="E114" i="2"/>
  <c r="G114" i="2"/>
  <c r="E115" i="2"/>
  <c r="G115" i="2"/>
  <c r="E116" i="2"/>
  <c r="G116" i="2"/>
  <c r="E117" i="2"/>
  <c r="G117" i="2"/>
  <c r="E118" i="2"/>
  <c r="G118" i="2"/>
  <c r="E119" i="2"/>
  <c r="G119" i="2"/>
  <c r="E120" i="2"/>
  <c r="G120" i="2"/>
  <c r="E121" i="2"/>
  <c r="G121" i="2"/>
  <c r="E122" i="2"/>
  <c r="G122" i="2"/>
  <c r="E123" i="2"/>
  <c r="G123" i="2"/>
  <c r="E124" i="2"/>
  <c r="G124" i="2"/>
  <c r="E130" i="2"/>
  <c r="F130" i="2"/>
  <c r="G130" i="2" s="1"/>
  <c r="E132" i="2"/>
  <c r="F132" i="2"/>
  <c r="G132" i="2" s="1"/>
  <c r="E134" i="2"/>
  <c r="F134" i="2"/>
  <c r="G134" i="2"/>
  <c r="E135" i="2"/>
  <c r="F135" i="2"/>
  <c r="G135" i="2" s="1"/>
  <c r="E136" i="2"/>
  <c r="F136" i="2"/>
  <c r="G136" i="2" s="1"/>
  <c r="E137" i="2"/>
  <c r="F137" i="2"/>
  <c r="G137" i="2" s="1"/>
  <c r="E138" i="2"/>
  <c r="F138" i="2"/>
  <c r="G138" i="2"/>
  <c r="E139" i="2"/>
  <c r="F139" i="2"/>
  <c r="G139" i="2" s="1"/>
  <c r="E140" i="2"/>
  <c r="F140" i="2"/>
  <c r="G140" i="2" s="1"/>
  <c r="E141" i="2"/>
  <c r="F141" i="2"/>
  <c r="G141" i="2" s="1"/>
  <c r="E142" i="2"/>
  <c r="F142" i="2"/>
  <c r="G142" i="2"/>
  <c r="E143" i="2"/>
  <c r="F143" i="2"/>
  <c r="G143" i="2" s="1"/>
  <c r="E144" i="2"/>
  <c r="F144" i="2"/>
  <c r="G144" i="2" s="1"/>
  <c r="E145" i="2"/>
  <c r="F145" i="2"/>
  <c r="G145" i="2" s="1"/>
  <c r="E146" i="2"/>
  <c r="F146" i="2"/>
  <c r="G146" i="2"/>
  <c r="E147" i="2"/>
  <c r="F147" i="2"/>
  <c r="G147" i="2" s="1"/>
  <c r="E148" i="2"/>
  <c r="F148" i="2"/>
  <c r="G148" i="2" s="1"/>
  <c r="E149" i="2"/>
  <c r="F149" i="2"/>
  <c r="G149" i="2" s="1"/>
  <c r="E150" i="2"/>
  <c r="F150" i="2"/>
  <c r="G150" i="2"/>
  <c r="E151" i="2"/>
  <c r="F151" i="2"/>
  <c r="G151" i="2" s="1"/>
  <c r="E152" i="2"/>
  <c r="F152" i="2"/>
  <c r="G152" i="2" s="1"/>
  <c r="E153" i="2"/>
  <c r="G153" i="2"/>
  <c r="E154" i="2"/>
  <c r="G154" i="2"/>
  <c r="E155" i="2"/>
  <c r="G155" i="2"/>
  <c r="E156" i="2"/>
  <c r="G156" i="2"/>
  <c r="E157" i="2"/>
  <c r="G157" i="2"/>
  <c r="E158" i="2"/>
  <c r="G158" i="2"/>
  <c r="E159" i="2"/>
  <c r="G159" i="2"/>
  <c r="E160" i="2"/>
  <c r="G160" i="2"/>
  <c r="E161" i="2"/>
  <c r="G161" i="2"/>
  <c r="E162" i="2"/>
  <c r="G162" i="2"/>
  <c r="E163" i="2"/>
  <c r="F163" i="2"/>
  <c r="G163" i="2" s="1"/>
  <c r="E164" i="2"/>
  <c r="F164" i="2"/>
  <c r="G164" i="2"/>
  <c r="E165" i="2"/>
  <c r="F165" i="2"/>
  <c r="G165" i="2" s="1"/>
  <c r="E166" i="2"/>
  <c r="F166" i="2"/>
  <c r="G166" i="2" s="1"/>
  <c r="E167" i="2"/>
  <c r="F167" i="2"/>
  <c r="G167" i="2" s="1"/>
  <c r="E168" i="2"/>
  <c r="F168" i="2"/>
  <c r="G168" i="2"/>
  <c r="E169" i="2"/>
  <c r="F169" i="2"/>
  <c r="G169" i="2" s="1"/>
  <c r="E170" i="2"/>
  <c r="F170" i="2"/>
  <c r="G170" i="2" s="1"/>
  <c r="E171" i="2"/>
  <c r="F171" i="2"/>
  <c r="G171" i="2" s="1"/>
  <c r="E172" i="2"/>
  <c r="F172" i="2"/>
  <c r="G172" i="2"/>
  <c r="E173" i="2"/>
  <c r="F173" i="2"/>
  <c r="G173" i="2" s="1"/>
  <c r="E174" i="2"/>
  <c r="F174" i="2"/>
  <c r="G174" i="2" s="1"/>
  <c r="E175" i="2"/>
  <c r="F175" i="2"/>
  <c r="G175" i="2" s="1"/>
  <c r="E176" i="2"/>
  <c r="F176" i="2"/>
  <c r="G176" i="2"/>
  <c r="E177" i="2"/>
  <c r="F177" i="2"/>
  <c r="G177" i="2"/>
  <c r="E178" i="2"/>
  <c r="F178" i="2"/>
  <c r="G178" i="2" s="1"/>
  <c r="E179" i="2"/>
  <c r="F179" i="2"/>
  <c r="G179" i="2" s="1"/>
  <c r="E180" i="2"/>
  <c r="F180" i="2"/>
  <c r="G180" i="2"/>
  <c r="D181" i="2"/>
  <c r="E183" i="2"/>
  <c r="G183" i="2"/>
  <c r="E184" i="2"/>
  <c r="G184" i="2"/>
  <c r="E185" i="2"/>
  <c r="G185" i="2"/>
  <c r="E186" i="2"/>
  <c r="G186" i="2"/>
  <c r="E187" i="2"/>
  <c r="G187" i="2"/>
  <c r="E188" i="2"/>
  <c r="G188" i="2"/>
  <c r="E189" i="2"/>
  <c r="G189" i="2"/>
  <c r="E190" i="2"/>
  <c r="G190" i="2"/>
  <c r="E191" i="2"/>
  <c r="G191" i="2"/>
  <c r="E192" i="2"/>
  <c r="G192" i="2"/>
  <c r="E193" i="2"/>
  <c r="G193" i="2"/>
  <c r="E194" i="2"/>
  <c r="G194" i="2"/>
  <c r="E195" i="2"/>
  <c r="G195" i="2"/>
  <c r="E196" i="2"/>
  <c r="G196" i="2"/>
  <c r="E197" i="2"/>
  <c r="G197" i="2"/>
  <c r="E198" i="2"/>
  <c r="F198" i="2"/>
  <c r="G198" i="2"/>
  <c r="E199" i="2"/>
  <c r="F199" i="2"/>
  <c r="G199" i="2" s="1"/>
  <c r="E200" i="2"/>
  <c r="G200" i="2"/>
  <c r="E201" i="2"/>
  <c r="G201" i="2"/>
  <c r="E202" i="2"/>
  <c r="G202" i="2"/>
  <c r="E203" i="2"/>
  <c r="G203" i="2"/>
  <c r="E204" i="2"/>
  <c r="G204" i="2"/>
  <c r="E205" i="2"/>
  <c r="G205" i="2"/>
  <c r="D206" i="2"/>
  <c r="E206" i="2"/>
  <c r="E208" i="2"/>
  <c r="E211" i="2" s="1"/>
  <c r="G208" i="2"/>
  <c r="G211" i="2" s="1"/>
  <c r="E209" i="2"/>
  <c r="G209" i="2"/>
  <c r="E210" i="2"/>
  <c r="G210" i="2"/>
  <c r="F206" i="2"/>
  <c r="G206" i="2" l="1"/>
  <c r="G181" i="2"/>
  <c r="F181" i="2"/>
</calcChain>
</file>

<file path=xl/comments1.xml><?xml version="1.0" encoding="utf-8"?>
<comments xmlns="http://schemas.openxmlformats.org/spreadsheetml/2006/main">
  <authors>
    <author>shb</author>
  </authors>
  <commentList>
    <comment ref="I3" authorId="0" shapeId="0">
      <text>
        <r>
          <rPr>
            <sz val="9"/>
            <rFont val="宋体"/>
            <charset val="134"/>
          </rPr>
          <t xml:space="preserve">不要，写在说明中
</t>
        </r>
      </text>
    </comment>
  </commentList>
</comments>
</file>

<file path=xl/sharedStrings.xml><?xml version="1.0" encoding="utf-8"?>
<sst xmlns="http://schemas.openxmlformats.org/spreadsheetml/2006/main" count="2029" uniqueCount="692">
  <si>
    <t>2 km in Zhailang village of Gaoqiao town</t>
  </si>
  <si>
    <t>GZTZ－GC－03-02</t>
  </si>
  <si>
    <t>2 km in Huaqiu town</t>
  </si>
  <si>
    <t>GZTZ－GC－04—01</t>
  </si>
  <si>
    <t>Footpath road hardening in Tongzi county</t>
  </si>
  <si>
    <t>22 km in Lejing village of Huaqiu town</t>
  </si>
  <si>
    <t>GZTZ－GC－04—02</t>
  </si>
  <si>
    <r>
      <t>A</t>
    </r>
    <r>
      <rPr>
        <sz val="10"/>
        <color indexed="8"/>
        <rFont val="宋体"/>
        <charset val="134"/>
      </rPr>
      <t xml:space="preserve"> total of 12 km in Jianyan village and Pingzi village of Fengshui town</t>
    </r>
  </si>
  <si>
    <t>GZTZ－GC－04—03</t>
  </si>
  <si>
    <r>
      <t>A total of 10</t>
    </r>
    <r>
      <rPr>
        <sz val="10"/>
        <color indexed="8"/>
        <rFont val="宋体"/>
        <charset val="134"/>
      </rPr>
      <t xml:space="preserve"> km in </t>
    </r>
    <r>
      <rPr>
        <sz val="10"/>
        <color indexed="8"/>
        <rFont val="宋体"/>
        <charset val="134"/>
      </rPr>
      <t>Daqing</t>
    </r>
    <r>
      <rPr>
        <sz val="10"/>
        <color indexed="8"/>
        <rFont val="宋体"/>
        <charset val="134"/>
      </rPr>
      <t xml:space="preserve"> village and </t>
    </r>
    <r>
      <rPr>
        <sz val="10"/>
        <color indexed="8"/>
        <rFont val="宋体"/>
        <charset val="134"/>
      </rPr>
      <t>Yuanmu</t>
    </r>
    <r>
      <rPr>
        <sz val="10"/>
        <color indexed="8"/>
        <rFont val="宋体"/>
        <charset val="134"/>
      </rPr>
      <t xml:space="preserve"> village of </t>
    </r>
    <r>
      <rPr>
        <sz val="10"/>
        <color indexed="8"/>
        <rFont val="宋体"/>
        <charset val="134"/>
      </rPr>
      <t>Rongguang</t>
    </r>
    <r>
      <rPr>
        <sz val="10"/>
        <color indexed="8"/>
        <rFont val="宋体"/>
        <charset val="134"/>
      </rPr>
      <t xml:space="preserve"> town</t>
    </r>
  </si>
  <si>
    <t>GZTZ－GC－04—04</t>
  </si>
  <si>
    <r>
      <t>1</t>
    </r>
    <r>
      <rPr>
        <sz val="10"/>
        <color indexed="8"/>
        <rFont val="宋体"/>
        <charset val="134"/>
      </rPr>
      <t>0 km in Zhialng village of Gaoqiao town</t>
    </r>
  </si>
  <si>
    <t>GZTZ－GC-05—01</t>
  </si>
  <si>
    <r>
      <t>S</t>
    </r>
    <r>
      <rPr>
        <sz val="10"/>
        <rFont val="宋体"/>
        <charset val="134"/>
      </rPr>
      <t>afety drinking water construction in Tongzi county</t>
    </r>
  </si>
  <si>
    <r>
      <t>1</t>
    </r>
    <r>
      <rPr>
        <sz val="10"/>
        <color indexed="8"/>
        <rFont val="宋体"/>
        <charset val="134"/>
      </rPr>
      <t>0 sets in Lejing village of Huaqiu town</t>
    </r>
  </si>
  <si>
    <t>GZTZ－GC-05—02</t>
  </si>
  <si>
    <t>Safety drinking water construction in Tongzi county</t>
  </si>
  <si>
    <t>A total of 3 sets in Jianyan village and Pingzi village of Fengshui town</t>
  </si>
  <si>
    <t>GZTZ－GC-05—03</t>
  </si>
  <si>
    <t>A total of 3 stes in Daqing village and Yuanmu village of Rongguang town</t>
  </si>
  <si>
    <t>GZTZ－GC-06—01</t>
  </si>
  <si>
    <t>Waste water treatment facility construction in Tongzi county</t>
  </si>
  <si>
    <t>To build one set of living waste water treatment facility in Lejing village of Huaqiu town.</t>
  </si>
  <si>
    <t>GZTZ－GC-06—02</t>
  </si>
  <si>
    <t>To build one set of living waste water treatment facility in Pingzi village of Fengshui town.</t>
  </si>
  <si>
    <t>GZTZ－GC-06—03</t>
  </si>
  <si>
    <t>To build one set of living waste water treatment facility in Yuanmu village of Rongguang town.</t>
  </si>
  <si>
    <t>GZTZ－GC-06—04</t>
  </si>
  <si>
    <t>To build one set of living waste water treatment facility in Zhailang village of Gaoqiao town.</t>
  </si>
  <si>
    <t>GZTZ－GC-07—01</t>
  </si>
  <si>
    <t>Recreational square construction in Tongzi county</t>
  </si>
  <si>
    <r>
      <t>6000m²</t>
    </r>
    <r>
      <rPr>
        <sz val="10"/>
        <color indexed="8"/>
        <rFont val="宋体"/>
        <charset val="134"/>
      </rPr>
      <t xml:space="preserve"> in Lejing village of Huaqiu town</t>
    </r>
  </si>
  <si>
    <t>GZTZ－GC-07—02</t>
  </si>
  <si>
    <r>
      <t>6900m²</t>
    </r>
    <r>
      <rPr>
        <sz val="10"/>
        <color indexed="8"/>
        <rFont val="宋体"/>
        <charset val="134"/>
      </rPr>
      <t xml:space="preserve"> in Yuanmu village of Rongguang town</t>
    </r>
  </si>
  <si>
    <t>GZTZ－GC-08</t>
  </si>
  <si>
    <t>Fitness equipment and cultural package matched with the recreational square construction in Tongzi county.</t>
  </si>
  <si>
    <r>
      <t>T</t>
    </r>
    <r>
      <rPr>
        <sz val="10"/>
        <color indexed="8"/>
        <rFont val="宋体"/>
        <charset val="134"/>
      </rPr>
      <t xml:space="preserve">wo sets in Lejing village of Huaqiu town and the estimation will be RMB 290000 yuan and one set in Daqing village of Rongguang town and the estimation will be RMB 145000 yuan. </t>
    </r>
  </si>
  <si>
    <t>GZTZ－GC-09</t>
  </si>
  <si>
    <t>Fishing pavilion in Tongzi county</t>
  </si>
  <si>
    <r>
      <t>6</t>
    </r>
    <r>
      <rPr>
        <sz val="10"/>
        <color indexed="8"/>
        <rFont val="宋体"/>
        <charset val="134"/>
      </rPr>
      <t xml:space="preserve"> in Zhailang village of Gaoqiao town</t>
    </r>
  </si>
  <si>
    <t>GZTZ－GC-10</t>
  </si>
  <si>
    <t>Fishing platform construction in Tongzi county</t>
  </si>
  <si>
    <r>
      <t>A</t>
    </r>
    <r>
      <rPr>
        <sz val="10"/>
        <color indexed="8"/>
        <rFont val="宋体"/>
        <charset val="134"/>
      </rPr>
      <t xml:space="preserve"> total of 200 ㎡ in Zhailang village of Gaoqiao town and it will be implemented in different spots. </t>
    </r>
  </si>
  <si>
    <t>GZTZ－GC-11</t>
  </si>
  <si>
    <t>Fishing foot path greening in Tongzi county</t>
  </si>
  <si>
    <r>
      <t>8</t>
    </r>
    <r>
      <rPr>
        <sz val="10"/>
        <color indexed="8"/>
        <rFont val="宋体"/>
        <charset val="134"/>
      </rPr>
      <t xml:space="preserve"> km in Zhailang village of Gaoqiao town</t>
    </r>
  </si>
  <si>
    <t>GZTZ－GC-12</t>
  </si>
  <si>
    <t>Garbage treatment pool in Tongzi county</t>
  </si>
  <si>
    <r>
      <t xml:space="preserve">120m²in Lejing village of Huaqiu town, </t>
    </r>
    <r>
      <rPr>
        <sz val="10"/>
        <color indexed="8"/>
        <rFont val="宋体"/>
        <charset val="134"/>
      </rPr>
      <t>64m²</t>
    </r>
    <r>
      <rPr>
        <sz val="10"/>
        <color indexed="8"/>
        <rFont val="宋体"/>
        <charset val="134"/>
      </rPr>
      <t xml:space="preserve"> in Yuanmu village of Rongguang town, </t>
    </r>
    <r>
      <rPr>
        <sz val="10"/>
        <color indexed="8"/>
        <rFont val="宋体"/>
        <charset val="134"/>
      </rPr>
      <t>64m²</t>
    </r>
    <r>
      <rPr>
        <sz val="10"/>
        <color indexed="8"/>
        <rFont val="宋体"/>
        <charset val="134"/>
      </rPr>
      <t xml:space="preserve">in Pingzi village of Fengshui town and </t>
    </r>
    <r>
      <rPr>
        <sz val="10"/>
        <color indexed="8"/>
        <rFont val="宋体"/>
        <charset val="134"/>
      </rPr>
      <t>64m²</t>
    </r>
    <r>
      <rPr>
        <sz val="10"/>
        <color indexed="8"/>
        <rFont val="宋体"/>
        <charset val="134"/>
      </rPr>
      <t>in Zhailang village of Gaoqiao.</t>
    </r>
  </si>
  <si>
    <t>GZTZ－GC-13</t>
  </si>
  <si>
    <t>Public toilet construction in Tongzi county</t>
  </si>
  <si>
    <r>
      <t xml:space="preserve">105 </t>
    </r>
    <r>
      <rPr>
        <sz val="10"/>
        <color indexed="8"/>
        <rFont val="宋体"/>
        <charset val="134"/>
      </rPr>
      <t>m²in Lejing village of Huaqiu town,</t>
    </r>
    <r>
      <rPr>
        <sz val="10"/>
        <color indexed="8"/>
        <rFont val="宋体"/>
        <charset val="134"/>
      </rPr>
      <t xml:space="preserve"> 55</t>
    </r>
    <r>
      <rPr>
        <sz val="10"/>
        <color indexed="8"/>
        <rFont val="宋体"/>
        <charset val="134"/>
      </rPr>
      <t>m² in Yuanmu village of Rongguang town</t>
    </r>
    <r>
      <rPr>
        <sz val="10"/>
        <color indexed="8"/>
        <rFont val="宋体"/>
        <charset val="134"/>
      </rPr>
      <t>,</t>
    </r>
    <r>
      <rPr>
        <sz val="10"/>
        <color indexed="8"/>
        <rFont val="宋体"/>
        <charset val="134"/>
      </rPr>
      <t xml:space="preserve"> </t>
    </r>
    <r>
      <rPr>
        <sz val="10"/>
        <color indexed="8"/>
        <rFont val="宋体"/>
        <charset val="134"/>
      </rPr>
      <t xml:space="preserve">50 </t>
    </r>
    <r>
      <rPr>
        <sz val="10"/>
        <color indexed="8"/>
        <rFont val="宋体"/>
        <charset val="134"/>
      </rPr>
      <t xml:space="preserve">m²in </t>
    </r>
    <r>
      <rPr>
        <sz val="10"/>
        <color indexed="8"/>
        <rFont val="宋体"/>
        <charset val="134"/>
      </rPr>
      <t>Daqing</t>
    </r>
    <r>
      <rPr>
        <sz val="10"/>
        <color indexed="8"/>
        <rFont val="宋体"/>
        <charset val="134"/>
      </rPr>
      <t xml:space="preserve"> village</t>
    </r>
    <r>
      <rPr>
        <sz val="10"/>
        <color indexed="8"/>
        <rFont val="宋体"/>
        <charset val="134"/>
      </rPr>
      <t>, 70</t>
    </r>
    <r>
      <rPr>
        <sz val="10"/>
        <color indexed="8"/>
        <rFont val="宋体"/>
        <charset val="134"/>
      </rPr>
      <t xml:space="preserve">m²in </t>
    </r>
    <r>
      <rPr>
        <sz val="10"/>
        <color indexed="8"/>
        <rFont val="宋体"/>
        <charset val="134"/>
      </rPr>
      <t>Pingzi</t>
    </r>
    <r>
      <rPr>
        <sz val="10"/>
        <color indexed="8"/>
        <rFont val="宋体"/>
        <charset val="134"/>
      </rPr>
      <t xml:space="preserve"> village of </t>
    </r>
    <r>
      <rPr>
        <sz val="10"/>
        <color indexed="8"/>
        <rFont val="宋体"/>
        <charset val="134"/>
      </rPr>
      <t xml:space="preserve">Fengshui and </t>
    </r>
    <r>
      <rPr>
        <sz val="10"/>
        <color indexed="8"/>
        <rFont val="宋体"/>
        <charset val="134"/>
      </rPr>
      <t>40m²</t>
    </r>
    <r>
      <rPr>
        <sz val="10"/>
        <color indexed="8"/>
        <rFont val="宋体"/>
        <charset val="134"/>
      </rPr>
      <t xml:space="preserve"> in Jiangyan village with a total of </t>
    </r>
    <r>
      <rPr>
        <sz val="10"/>
        <color indexed="8"/>
        <rFont val="宋体"/>
        <charset val="134"/>
      </rPr>
      <t>320m²</t>
    </r>
    <r>
      <rPr>
        <sz val="10"/>
        <color indexed="8"/>
        <rFont val="宋体"/>
        <charset val="134"/>
      </rPr>
      <t>.</t>
    </r>
  </si>
  <si>
    <t>GZTZ－GC-14</t>
  </si>
  <si>
    <t>Parking area construction in tourism spot of Tongzi county</t>
  </si>
  <si>
    <t>1200m²in Lejing village of Huaqiu town, 900m² in Yuanmu village of Rongguang town, 900m²in Pingzi village of Fengshui town and 900 m²in Zhailang village of Gaoqiao.</t>
  </si>
  <si>
    <t>GZTZ－GC-15</t>
  </si>
  <si>
    <t>Manure treatment ponds for native chicken feeding in Tongzi county</t>
  </si>
  <si>
    <r>
      <t>1</t>
    </r>
    <r>
      <rPr>
        <sz val="10"/>
        <color indexed="8"/>
        <rFont val="宋体"/>
        <charset val="134"/>
      </rPr>
      <t xml:space="preserve">2 ponds for Huaqiu town breeading base, 6 ponds for Fengshui breeding base and </t>
    </r>
    <r>
      <rPr>
        <sz val="10"/>
        <color indexed="8"/>
        <rFont val="宋体"/>
        <charset val="134"/>
      </rPr>
      <t>3</t>
    </r>
    <r>
      <rPr>
        <sz val="10"/>
        <color indexed="8"/>
        <rFont val="宋体"/>
        <charset val="134"/>
      </rPr>
      <t xml:space="preserve"> ponds for Rongguan breeding base. </t>
    </r>
  </si>
  <si>
    <t>GZTZ－GC-16</t>
  </si>
  <si>
    <t>Water ponds construction for native chicken feeding in Tongzi county</t>
  </si>
  <si>
    <t xml:space="preserve">6 ponds for Huaqiu town breeading base, 4 ponds for Fengshui breeding base and 5 ponds for Rongguan breeding base. </t>
  </si>
  <si>
    <t>GZDF-GC-01-01</t>
  </si>
  <si>
    <r>
      <t>C</t>
    </r>
    <r>
      <rPr>
        <sz val="10"/>
        <rFont val="宋体"/>
        <charset val="134"/>
      </rPr>
      <t>ooperative office building construction in Dafang county</t>
    </r>
  </si>
  <si>
    <t>One office building of 100 ㎡ with brick-concrete structure for rhizoma gastrodiae cooperative in Longong village of Yangchang town.</t>
  </si>
  <si>
    <t>GZDF-GC-01-02</t>
  </si>
  <si>
    <t>Cooperative office building construction in Dafang county</t>
  </si>
  <si>
    <r>
      <t xml:space="preserve">One office building of 100 ㎡ with brick-concrete structure for rhizoma gastrodiae cooperative in </t>
    </r>
    <r>
      <rPr>
        <sz val="10"/>
        <rFont val="宋体"/>
        <charset val="134"/>
      </rPr>
      <t>Tongjing</t>
    </r>
    <r>
      <rPr>
        <sz val="10"/>
        <rFont val="宋体"/>
        <charset val="134"/>
      </rPr>
      <t xml:space="preserve"> village of Yangchang town.</t>
    </r>
  </si>
  <si>
    <t>GZDF-GC-01-03</t>
  </si>
  <si>
    <t>One office building of 100 ㎡ with brick-concrete structure for Radix Salviae Miltiorrhizae cooperative in Xintian village of Yangchang town.</t>
  </si>
  <si>
    <t>GZDF-GC-01-04</t>
  </si>
  <si>
    <r>
      <t>One office building of 100 ㎡ with brick-concrete structure for Radix Salviae Miltiorrhizae cooperative in Bijiao</t>
    </r>
    <r>
      <rPr>
        <sz val="10"/>
        <rFont val="宋体"/>
        <charset val="134"/>
      </rPr>
      <t xml:space="preserve"> village of </t>
    </r>
    <r>
      <rPr>
        <sz val="10"/>
        <rFont val="宋体"/>
        <charset val="134"/>
      </rPr>
      <t>Maochang</t>
    </r>
    <r>
      <rPr>
        <sz val="10"/>
        <rFont val="宋体"/>
        <charset val="134"/>
      </rPr>
      <t xml:space="preserve"> town</t>
    </r>
    <r>
      <rPr>
        <sz val="10"/>
        <rFont val="宋体"/>
        <charset val="134"/>
      </rPr>
      <t>.</t>
    </r>
  </si>
  <si>
    <t>GZDF-GC-01-05</t>
  </si>
  <si>
    <t>One office building of 100 ㎡ with brick-concrete structure for rhizoma gastrodiae cooperative in Haiba village of Jianwenge town.</t>
  </si>
  <si>
    <t>GZDF-GC-01-06</t>
  </si>
  <si>
    <t>One office building of 100 ㎡ with brick-concrete structure for hot pepper cooperative in Shiguan village of Dafang town.</t>
  </si>
  <si>
    <t>GZDF-GC-01-07</t>
  </si>
  <si>
    <r>
      <t xml:space="preserve">One office building of 100 ㎡ with brick-concrete structure for hot pepper cooperative in </t>
    </r>
    <r>
      <rPr>
        <sz val="10"/>
        <rFont val="宋体"/>
        <charset val="134"/>
      </rPr>
      <t>Jiulong</t>
    </r>
    <r>
      <rPr>
        <sz val="10"/>
        <rFont val="宋体"/>
        <charset val="134"/>
      </rPr>
      <t xml:space="preserve"> village of </t>
    </r>
    <r>
      <rPr>
        <sz val="10"/>
        <rFont val="宋体"/>
        <charset val="134"/>
      </rPr>
      <t>Niuchang</t>
    </r>
    <r>
      <rPr>
        <sz val="10"/>
        <rFont val="宋体"/>
        <charset val="134"/>
      </rPr>
      <t xml:space="preserve"> town.</t>
    </r>
  </si>
  <si>
    <t>GZDF-GC-01-08</t>
  </si>
  <si>
    <r>
      <t xml:space="preserve">One office building of 100 ㎡ with brick-concrete structure for hot pepper cooperative in </t>
    </r>
    <r>
      <rPr>
        <sz val="10"/>
        <rFont val="宋体"/>
        <charset val="134"/>
      </rPr>
      <t>Xinfeng</t>
    </r>
    <r>
      <rPr>
        <sz val="10"/>
        <rFont val="宋体"/>
        <charset val="134"/>
      </rPr>
      <t xml:space="preserve"> village of </t>
    </r>
    <r>
      <rPr>
        <sz val="10"/>
        <rFont val="宋体"/>
        <charset val="134"/>
      </rPr>
      <t>Machang</t>
    </r>
    <r>
      <rPr>
        <sz val="10"/>
        <rFont val="宋体"/>
        <charset val="134"/>
      </rPr>
      <t xml:space="preserve"> town.</t>
    </r>
  </si>
  <si>
    <t>GZDF-GC-01-09</t>
  </si>
  <si>
    <r>
      <t xml:space="preserve">One office building of 100 ㎡ with brick-concrete structure for hot pepper cooperative in </t>
    </r>
    <r>
      <rPr>
        <sz val="10"/>
        <rFont val="宋体"/>
        <charset val="134"/>
      </rPr>
      <t>Fale</t>
    </r>
    <r>
      <rPr>
        <sz val="10"/>
        <rFont val="宋体"/>
        <charset val="134"/>
      </rPr>
      <t xml:space="preserve"> village of </t>
    </r>
    <r>
      <rPr>
        <sz val="10"/>
        <rFont val="宋体"/>
        <charset val="134"/>
      </rPr>
      <t>Lihua</t>
    </r>
    <r>
      <rPr>
        <sz val="10"/>
        <rFont val="宋体"/>
        <charset val="134"/>
      </rPr>
      <t xml:space="preserve"> town.</t>
    </r>
  </si>
  <si>
    <t>GZDF-GC-01-10</t>
  </si>
  <si>
    <r>
      <t>One office building of 100 ㎡ with brick-concrete structure for potato</t>
    </r>
    <r>
      <rPr>
        <sz val="10"/>
        <rFont val="宋体"/>
        <charset val="134"/>
      </rPr>
      <t xml:space="preserve"> cooperative in </t>
    </r>
    <r>
      <rPr>
        <sz val="10"/>
        <rFont val="宋体"/>
        <charset val="134"/>
      </rPr>
      <t>Gaochao</t>
    </r>
    <r>
      <rPr>
        <sz val="10"/>
        <rFont val="宋体"/>
        <charset val="134"/>
      </rPr>
      <t xml:space="preserve"> village of </t>
    </r>
    <r>
      <rPr>
        <sz val="10"/>
        <rFont val="宋体"/>
        <charset val="134"/>
      </rPr>
      <t>Lutang</t>
    </r>
    <r>
      <rPr>
        <sz val="10"/>
        <rFont val="宋体"/>
        <charset val="134"/>
      </rPr>
      <t xml:space="preserve"> town.</t>
    </r>
  </si>
  <si>
    <t>GZDF-GC-01-11</t>
  </si>
  <si>
    <t>One office building of 100 ㎡ with brick-concrete structure for potato cooperative in Niuchang village of Lutang town.</t>
  </si>
  <si>
    <t>GZDF-GC-02-01</t>
  </si>
  <si>
    <t>Industrial road in Dafang county</t>
  </si>
  <si>
    <t xml:space="preserve">4 km for Tianba group of Tianba village of Jianwenge town. </t>
  </si>
  <si>
    <t>GZDF-GC-02-02</t>
  </si>
  <si>
    <t xml:space="preserve">Industrial roads of 6 km for Yingpan group of Xintian village of Yangchang town. </t>
  </si>
  <si>
    <t>GZDF-GC-02-03</t>
  </si>
  <si>
    <t xml:space="preserve">Industrial roads of 3.8 km for Zhoujiazhai group of Bijiao village of Maochang town. </t>
  </si>
  <si>
    <t>GZDF-GC-02-04</t>
  </si>
  <si>
    <t xml:space="preserve">Industrial roads of 6.2 km for the 1st group of Jiulong village of Niuchang town. </t>
  </si>
  <si>
    <t>GZDF-GC-02-05</t>
  </si>
  <si>
    <t xml:space="preserve">Industrial roads of 4.2 km of Xinfeng village of Machang town. </t>
  </si>
  <si>
    <t>GZDF-GC-02-06</t>
  </si>
  <si>
    <r>
      <t xml:space="preserve">Industrial roads of </t>
    </r>
    <r>
      <rPr>
        <sz val="10"/>
        <color indexed="8"/>
        <rFont val="宋体"/>
        <charset val="134"/>
      </rPr>
      <t>2.2</t>
    </r>
    <r>
      <rPr>
        <sz val="10"/>
        <color indexed="8"/>
        <rFont val="宋体"/>
        <charset val="134"/>
      </rPr>
      <t xml:space="preserve"> km for </t>
    </r>
    <r>
      <rPr>
        <sz val="10"/>
        <color indexed="8"/>
        <rFont val="宋体"/>
        <charset val="134"/>
      </rPr>
      <t>Chenjiazhai</t>
    </r>
    <r>
      <rPr>
        <sz val="10"/>
        <color indexed="8"/>
        <rFont val="宋体"/>
        <charset val="134"/>
      </rPr>
      <t xml:space="preserve"> of </t>
    </r>
    <r>
      <rPr>
        <sz val="10"/>
        <color indexed="8"/>
        <rFont val="宋体"/>
        <charset val="134"/>
      </rPr>
      <t>Qiaoshang</t>
    </r>
    <r>
      <rPr>
        <sz val="10"/>
        <color indexed="8"/>
        <rFont val="宋体"/>
        <charset val="134"/>
      </rPr>
      <t xml:space="preserve"> village of Machang town.</t>
    </r>
  </si>
  <si>
    <t>GZDF-GC-02-07</t>
  </si>
  <si>
    <t>Industrial roads of 4.6 km of Fale village of Lihua town.</t>
  </si>
  <si>
    <t>GZDF-GC-02-08</t>
  </si>
  <si>
    <t>Industrial roads of 2 km for the Yingchang group of Changchun village of Lihua town.</t>
  </si>
  <si>
    <t>GZDF-GC-02-09</t>
  </si>
  <si>
    <t>Industrial roads of 4 km for the Fangzhuba group of Gaochao village of Lutang town.</t>
  </si>
  <si>
    <t>GZDF-GC-03-01</t>
  </si>
  <si>
    <t>Footpath in Dafang county</t>
  </si>
  <si>
    <t>Footpath of 3 km in Haiba village of Wenge town.</t>
  </si>
  <si>
    <t>GZDF-GC-03-02</t>
  </si>
  <si>
    <r>
      <t>Footpath of 5</t>
    </r>
    <r>
      <rPr>
        <sz val="10"/>
        <color indexed="8"/>
        <rFont val="宋体"/>
        <charset val="134"/>
      </rPr>
      <t xml:space="preserve"> km in</t>
    </r>
    <r>
      <rPr>
        <sz val="10"/>
        <color indexed="8"/>
        <rFont val="宋体"/>
        <charset val="134"/>
      </rPr>
      <t xml:space="preserve"> Fangjing</t>
    </r>
    <r>
      <rPr>
        <sz val="10"/>
        <color indexed="8"/>
        <rFont val="宋体"/>
        <charset val="134"/>
      </rPr>
      <t xml:space="preserve"> village of </t>
    </r>
    <r>
      <rPr>
        <sz val="10"/>
        <color indexed="8"/>
        <rFont val="宋体"/>
        <charset val="134"/>
      </rPr>
      <t>Niuchang</t>
    </r>
    <r>
      <rPr>
        <sz val="10"/>
        <color indexed="8"/>
        <rFont val="宋体"/>
        <charset val="134"/>
      </rPr>
      <t xml:space="preserve"> town.</t>
    </r>
  </si>
  <si>
    <t>GZDF-GC-03-03</t>
  </si>
  <si>
    <t>Footpath of 10 km in Jiulong village</t>
  </si>
  <si>
    <t>GZDF-GC-03-04</t>
  </si>
  <si>
    <r>
      <t xml:space="preserve">Footpath of </t>
    </r>
    <r>
      <rPr>
        <sz val="10"/>
        <color indexed="8"/>
        <rFont val="宋体"/>
        <charset val="134"/>
      </rPr>
      <t>5</t>
    </r>
    <r>
      <rPr>
        <sz val="10"/>
        <color indexed="8"/>
        <rFont val="宋体"/>
        <charset val="134"/>
      </rPr>
      <t xml:space="preserve"> km in </t>
    </r>
    <r>
      <rPr>
        <sz val="10"/>
        <color indexed="8"/>
        <rFont val="宋体"/>
        <charset val="134"/>
      </rPr>
      <t>Legong</t>
    </r>
    <r>
      <rPr>
        <sz val="10"/>
        <color indexed="8"/>
        <rFont val="宋体"/>
        <charset val="134"/>
      </rPr>
      <t xml:space="preserve"> village</t>
    </r>
  </si>
  <si>
    <t>GZDF-GC-03-05</t>
  </si>
  <si>
    <r>
      <t xml:space="preserve">Footpath of </t>
    </r>
    <r>
      <rPr>
        <sz val="10"/>
        <color indexed="8"/>
        <rFont val="宋体"/>
        <charset val="134"/>
      </rPr>
      <t>3</t>
    </r>
    <r>
      <rPr>
        <sz val="10"/>
        <color indexed="8"/>
        <rFont val="宋体"/>
        <charset val="134"/>
      </rPr>
      <t xml:space="preserve"> km in </t>
    </r>
    <r>
      <rPr>
        <sz val="10"/>
        <color indexed="8"/>
        <rFont val="宋体"/>
        <charset val="134"/>
      </rPr>
      <t>Xintian</t>
    </r>
    <r>
      <rPr>
        <sz val="10"/>
        <color indexed="8"/>
        <rFont val="宋体"/>
        <charset val="134"/>
      </rPr>
      <t xml:space="preserve"> village</t>
    </r>
    <r>
      <rPr>
        <sz val="10"/>
        <color indexed="8"/>
        <rFont val="宋体"/>
        <charset val="134"/>
      </rPr>
      <t xml:space="preserve"> of Yangchang town</t>
    </r>
  </si>
  <si>
    <t>GZDF-GC-03-06</t>
  </si>
  <si>
    <r>
      <t xml:space="preserve">Footpath of </t>
    </r>
    <r>
      <rPr>
        <sz val="10"/>
        <color indexed="8"/>
        <rFont val="宋体"/>
        <charset val="134"/>
      </rPr>
      <t>5</t>
    </r>
    <r>
      <rPr>
        <sz val="10"/>
        <color indexed="8"/>
        <rFont val="宋体"/>
        <charset val="134"/>
      </rPr>
      <t xml:space="preserve"> km in Xin</t>
    </r>
    <r>
      <rPr>
        <sz val="10"/>
        <color indexed="8"/>
        <rFont val="宋体"/>
        <charset val="134"/>
      </rPr>
      <t>feng</t>
    </r>
    <r>
      <rPr>
        <sz val="10"/>
        <color indexed="8"/>
        <rFont val="宋体"/>
        <charset val="134"/>
      </rPr>
      <t xml:space="preserve"> village of </t>
    </r>
    <r>
      <rPr>
        <sz val="10"/>
        <color indexed="8"/>
        <rFont val="宋体"/>
        <charset val="134"/>
      </rPr>
      <t>Ma</t>
    </r>
    <r>
      <rPr>
        <sz val="10"/>
        <color indexed="8"/>
        <rFont val="宋体"/>
        <charset val="134"/>
      </rPr>
      <t>chang town</t>
    </r>
  </si>
  <si>
    <t>GZDF-GC-03-07</t>
  </si>
  <si>
    <r>
      <t xml:space="preserve">Footpath of </t>
    </r>
    <r>
      <rPr>
        <sz val="10"/>
        <color indexed="8"/>
        <rFont val="宋体"/>
        <charset val="134"/>
      </rPr>
      <t>4</t>
    </r>
    <r>
      <rPr>
        <sz val="10"/>
        <color indexed="8"/>
        <rFont val="宋体"/>
        <charset val="134"/>
      </rPr>
      <t xml:space="preserve"> km in </t>
    </r>
    <r>
      <rPr>
        <sz val="10"/>
        <color indexed="8"/>
        <rFont val="宋体"/>
        <charset val="134"/>
      </rPr>
      <t>Qiaoshan</t>
    </r>
    <r>
      <rPr>
        <sz val="10"/>
        <color indexed="8"/>
        <rFont val="宋体"/>
        <charset val="134"/>
      </rPr>
      <t>g village of Machang town</t>
    </r>
  </si>
  <si>
    <t>GZDF-GC-03-08</t>
  </si>
  <si>
    <r>
      <t xml:space="preserve">Footpath of </t>
    </r>
    <r>
      <rPr>
        <sz val="10"/>
        <color indexed="8"/>
        <rFont val="宋体"/>
        <charset val="134"/>
      </rPr>
      <t>2.2</t>
    </r>
    <r>
      <rPr>
        <sz val="10"/>
        <color indexed="8"/>
        <rFont val="宋体"/>
        <charset val="134"/>
      </rPr>
      <t xml:space="preserve">5 km in </t>
    </r>
    <r>
      <rPr>
        <sz val="10"/>
        <color indexed="8"/>
        <rFont val="宋体"/>
        <charset val="134"/>
      </rPr>
      <t>Gaochao</t>
    </r>
    <r>
      <rPr>
        <sz val="10"/>
        <color indexed="8"/>
        <rFont val="宋体"/>
        <charset val="134"/>
      </rPr>
      <t xml:space="preserve"> village of </t>
    </r>
    <r>
      <rPr>
        <sz val="10"/>
        <color indexed="8"/>
        <rFont val="宋体"/>
        <charset val="134"/>
      </rPr>
      <t>Lutang</t>
    </r>
    <r>
      <rPr>
        <sz val="10"/>
        <color indexed="8"/>
        <rFont val="宋体"/>
        <charset val="134"/>
      </rPr>
      <t xml:space="preserve"> town</t>
    </r>
  </si>
  <si>
    <t>GZDF-GC-03-09</t>
  </si>
  <si>
    <t>Footpath of 2 km in Niuchang village of Lutang town</t>
  </si>
  <si>
    <t>GZDF-GC-04-01</t>
  </si>
  <si>
    <t>Irrigation and drainage canal in Dafang county</t>
  </si>
  <si>
    <r>
      <t xml:space="preserve">Irrigation and drainage canal </t>
    </r>
    <r>
      <rPr>
        <sz val="10"/>
        <color indexed="8"/>
        <rFont val="宋体"/>
        <charset val="134"/>
      </rPr>
      <t xml:space="preserve">of </t>
    </r>
    <r>
      <rPr>
        <sz val="10"/>
        <color indexed="8"/>
        <rFont val="宋体"/>
        <charset val="134"/>
      </rPr>
      <t>5</t>
    </r>
    <r>
      <rPr>
        <sz val="10"/>
        <color indexed="8"/>
        <rFont val="宋体"/>
        <charset val="134"/>
      </rPr>
      <t xml:space="preserve"> km in </t>
    </r>
    <r>
      <rPr>
        <sz val="10"/>
        <color indexed="8"/>
        <rFont val="宋体"/>
        <charset val="134"/>
      </rPr>
      <t>Fangjing</t>
    </r>
    <r>
      <rPr>
        <sz val="10"/>
        <color indexed="8"/>
        <rFont val="宋体"/>
        <charset val="134"/>
      </rPr>
      <t xml:space="preserve"> village of </t>
    </r>
    <r>
      <rPr>
        <sz val="10"/>
        <color indexed="8"/>
        <rFont val="宋体"/>
        <charset val="134"/>
      </rPr>
      <t>Niuchan</t>
    </r>
    <r>
      <rPr>
        <sz val="10"/>
        <color indexed="8"/>
        <rFont val="宋体"/>
        <charset val="134"/>
      </rPr>
      <t>g town</t>
    </r>
  </si>
  <si>
    <t>GZDF-GC-04-02</t>
  </si>
  <si>
    <r>
      <t xml:space="preserve">Irrigation and drainage canal of </t>
    </r>
    <r>
      <rPr>
        <sz val="10"/>
        <color indexed="8"/>
        <rFont val="宋体"/>
        <charset val="134"/>
      </rPr>
      <t xml:space="preserve">1 </t>
    </r>
    <r>
      <rPr>
        <sz val="10"/>
        <color indexed="8"/>
        <rFont val="宋体"/>
        <charset val="134"/>
      </rPr>
      <t xml:space="preserve">km in </t>
    </r>
    <r>
      <rPr>
        <sz val="10"/>
        <color indexed="8"/>
        <rFont val="宋体"/>
        <charset val="134"/>
      </rPr>
      <t>Jiulong</t>
    </r>
    <r>
      <rPr>
        <sz val="10"/>
        <color indexed="8"/>
        <rFont val="宋体"/>
        <charset val="134"/>
      </rPr>
      <t xml:space="preserve"> village of Niuchang town</t>
    </r>
  </si>
  <si>
    <t>GZDF-GC-04-03</t>
  </si>
  <si>
    <r>
      <t xml:space="preserve">Irrigation and drainage canal of 5 km in </t>
    </r>
    <r>
      <rPr>
        <sz val="10"/>
        <color indexed="8"/>
        <rFont val="宋体"/>
        <charset val="134"/>
      </rPr>
      <t>Legong</t>
    </r>
    <r>
      <rPr>
        <sz val="10"/>
        <color indexed="8"/>
        <rFont val="宋体"/>
        <charset val="134"/>
      </rPr>
      <t xml:space="preserve"> village of Niuchang town</t>
    </r>
  </si>
  <si>
    <t>GZDF-GC-04-04</t>
  </si>
  <si>
    <r>
      <t xml:space="preserve">Irrigation and drainage canal of </t>
    </r>
    <r>
      <rPr>
        <sz val="10"/>
        <color indexed="8"/>
        <rFont val="宋体"/>
        <charset val="134"/>
      </rPr>
      <t>6</t>
    </r>
    <r>
      <rPr>
        <sz val="10"/>
        <color indexed="8"/>
        <rFont val="宋体"/>
        <charset val="134"/>
      </rPr>
      <t xml:space="preserve"> km in </t>
    </r>
    <r>
      <rPr>
        <sz val="10"/>
        <color indexed="8"/>
        <rFont val="宋体"/>
        <charset val="134"/>
      </rPr>
      <t>Xinfeng</t>
    </r>
    <r>
      <rPr>
        <sz val="10"/>
        <color indexed="8"/>
        <rFont val="宋体"/>
        <charset val="134"/>
      </rPr>
      <t xml:space="preserve"> village of </t>
    </r>
    <r>
      <rPr>
        <sz val="10"/>
        <color indexed="8"/>
        <rFont val="宋体"/>
        <charset val="134"/>
      </rPr>
      <t>Ma</t>
    </r>
    <r>
      <rPr>
        <sz val="10"/>
        <color indexed="8"/>
        <rFont val="宋体"/>
        <charset val="134"/>
      </rPr>
      <t>chang town</t>
    </r>
  </si>
  <si>
    <t>GZDF-GC-04-05</t>
  </si>
  <si>
    <r>
      <t xml:space="preserve">Irrigation and drainage canal of </t>
    </r>
    <r>
      <rPr>
        <sz val="10"/>
        <color indexed="8"/>
        <rFont val="宋体"/>
        <charset val="134"/>
      </rPr>
      <t>3</t>
    </r>
    <r>
      <rPr>
        <sz val="10"/>
        <color indexed="8"/>
        <rFont val="宋体"/>
        <charset val="134"/>
      </rPr>
      <t xml:space="preserve"> km in </t>
    </r>
    <r>
      <rPr>
        <sz val="10"/>
        <color indexed="8"/>
        <rFont val="宋体"/>
        <charset val="134"/>
      </rPr>
      <t>Qiaoshang</t>
    </r>
    <r>
      <rPr>
        <sz val="10"/>
        <color indexed="8"/>
        <rFont val="宋体"/>
        <charset val="134"/>
      </rPr>
      <t xml:space="preserve"> village of Machang town</t>
    </r>
  </si>
  <si>
    <t>GZDF-GC-04-06</t>
  </si>
  <si>
    <r>
      <t xml:space="preserve">Irrigation and drainage canal of </t>
    </r>
    <r>
      <rPr>
        <sz val="10"/>
        <color indexed="8"/>
        <rFont val="宋体"/>
        <charset val="134"/>
      </rPr>
      <t>1</t>
    </r>
    <r>
      <rPr>
        <sz val="10"/>
        <color indexed="8"/>
        <rFont val="宋体"/>
        <charset val="134"/>
      </rPr>
      <t xml:space="preserve"> km in </t>
    </r>
    <r>
      <rPr>
        <sz val="10"/>
        <color indexed="8"/>
        <rFont val="宋体"/>
        <charset val="134"/>
      </rPr>
      <t>Changchun</t>
    </r>
    <r>
      <rPr>
        <sz val="10"/>
        <color indexed="8"/>
        <rFont val="宋体"/>
        <charset val="134"/>
      </rPr>
      <t xml:space="preserve"> village of </t>
    </r>
    <r>
      <rPr>
        <sz val="10"/>
        <color indexed="8"/>
        <rFont val="宋体"/>
        <charset val="134"/>
      </rPr>
      <t>Lihua</t>
    </r>
    <r>
      <rPr>
        <sz val="10"/>
        <color indexed="8"/>
        <rFont val="宋体"/>
        <charset val="134"/>
      </rPr>
      <t xml:space="preserve"> town</t>
    </r>
  </si>
  <si>
    <t>GZDF-GC-04-07</t>
  </si>
  <si>
    <r>
      <t xml:space="preserve">Irrigation and drainage canal of </t>
    </r>
    <r>
      <rPr>
        <sz val="10"/>
        <color indexed="8"/>
        <rFont val="宋体"/>
        <charset val="134"/>
      </rPr>
      <t>3</t>
    </r>
    <r>
      <rPr>
        <sz val="10"/>
        <color indexed="8"/>
        <rFont val="宋体"/>
        <charset val="134"/>
      </rPr>
      <t xml:space="preserve"> km in </t>
    </r>
    <r>
      <rPr>
        <sz val="10"/>
        <color indexed="8"/>
        <rFont val="宋体"/>
        <charset val="134"/>
      </rPr>
      <t>Datang</t>
    </r>
    <r>
      <rPr>
        <sz val="10"/>
        <color indexed="8"/>
        <rFont val="宋体"/>
        <charset val="134"/>
      </rPr>
      <t xml:space="preserve"> village of Lihua town</t>
    </r>
  </si>
  <si>
    <t>GZDF-GC-04-08</t>
  </si>
  <si>
    <r>
      <t xml:space="preserve">Irrigation and drainage canal of </t>
    </r>
    <r>
      <rPr>
        <sz val="10"/>
        <color indexed="8"/>
        <rFont val="宋体"/>
        <charset val="134"/>
      </rPr>
      <t>2</t>
    </r>
    <r>
      <rPr>
        <sz val="10"/>
        <color indexed="8"/>
        <rFont val="宋体"/>
        <charset val="134"/>
      </rPr>
      <t xml:space="preserve"> km in </t>
    </r>
    <r>
      <rPr>
        <sz val="10"/>
        <color indexed="8"/>
        <rFont val="宋体"/>
        <charset val="134"/>
      </rPr>
      <t>Gaochao</t>
    </r>
    <r>
      <rPr>
        <sz val="10"/>
        <color indexed="8"/>
        <rFont val="宋体"/>
        <charset val="134"/>
      </rPr>
      <t xml:space="preserve"> village of L</t>
    </r>
    <r>
      <rPr>
        <sz val="10"/>
        <color indexed="8"/>
        <rFont val="宋体"/>
        <charset val="134"/>
      </rPr>
      <t>utang</t>
    </r>
    <r>
      <rPr>
        <sz val="10"/>
        <color indexed="8"/>
        <rFont val="宋体"/>
        <charset val="134"/>
      </rPr>
      <t xml:space="preserve"> town</t>
    </r>
  </si>
  <si>
    <t>GZDF-GC-04-09</t>
  </si>
  <si>
    <r>
      <t xml:space="preserve">Irrigation and drainage canal of </t>
    </r>
    <r>
      <rPr>
        <sz val="10"/>
        <color indexed="8"/>
        <rFont val="宋体"/>
        <charset val="134"/>
      </rPr>
      <t>2</t>
    </r>
    <r>
      <rPr>
        <sz val="10"/>
        <color indexed="8"/>
        <rFont val="宋体"/>
        <charset val="134"/>
      </rPr>
      <t xml:space="preserve"> km in </t>
    </r>
    <r>
      <rPr>
        <sz val="10"/>
        <color indexed="8"/>
        <rFont val="宋体"/>
        <charset val="134"/>
      </rPr>
      <t>Niuchang</t>
    </r>
    <r>
      <rPr>
        <sz val="10"/>
        <color indexed="8"/>
        <rFont val="宋体"/>
        <charset val="134"/>
      </rPr>
      <t xml:space="preserve"> village of L</t>
    </r>
    <r>
      <rPr>
        <sz val="10"/>
        <color indexed="8"/>
        <rFont val="宋体"/>
        <charset val="134"/>
      </rPr>
      <t>utang</t>
    </r>
    <r>
      <rPr>
        <sz val="10"/>
        <color indexed="8"/>
        <rFont val="宋体"/>
        <charset val="134"/>
      </rPr>
      <t xml:space="preserve"> town</t>
    </r>
  </si>
  <si>
    <t>GZDF-GC-05</t>
  </si>
  <si>
    <t>Potato storage and cold store equipment in Dafang county</t>
  </si>
  <si>
    <r>
      <t>T</t>
    </r>
    <r>
      <rPr>
        <sz val="10"/>
        <color indexed="8"/>
        <rFont val="宋体"/>
        <charset val="134"/>
      </rPr>
      <t xml:space="preserve">o build 500 ㎡ of potato storage warehouse and purchase a set of cold storage equipment in Dafang town. </t>
    </r>
  </si>
  <si>
    <t>GZZJ-GC-01-01</t>
  </si>
  <si>
    <r>
      <t>B</t>
    </r>
    <r>
      <rPr>
        <sz val="10"/>
        <color indexed="8"/>
        <rFont val="宋体"/>
        <charset val="134"/>
      </rPr>
      <t>amboo fungus industrial cooperative office building in Zhijin county</t>
    </r>
  </si>
  <si>
    <t xml:space="preserve">Office building of 100 ㎡ with brick-concrete structure and strip foundation under wall, one floor in Baima village of Xiongjiachang town </t>
  </si>
  <si>
    <t>GZZJ-GC-01-02</t>
  </si>
  <si>
    <t>Bamboo fungus industrial cooperative office building in Zhijin county</t>
  </si>
  <si>
    <t xml:space="preserve">Office building of 100 ㎡ with brick-concrete structure and strip foundation under wall, one floor in Nuochong village of Xiongjiachang town </t>
  </si>
  <si>
    <t>GZZJ-GC-01-03</t>
  </si>
  <si>
    <r>
      <t xml:space="preserve">Office building of 100 ㎡ with brick-concrete structure and strip foundation under wall, one floor in </t>
    </r>
    <r>
      <rPr>
        <sz val="10"/>
        <color indexed="8"/>
        <rFont val="宋体"/>
        <charset val="134"/>
      </rPr>
      <t>Hongxing</t>
    </r>
    <r>
      <rPr>
        <sz val="10"/>
        <color indexed="8"/>
        <rFont val="宋体"/>
        <charset val="134"/>
      </rPr>
      <t xml:space="preserve"> village of </t>
    </r>
    <r>
      <rPr>
        <sz val="10"/>
        <color indexed="8"/>
        <rFont val="宋体"/>
        <charset val="134"/>
      </rPr>
      <t>Heitu</t>
    </r>
    <r>
      <rPr>
        <sz val="10"/>
        <color indexed="8"/>
        <rFont val="宋体"/>
        <charset val="134"/>
      </rPr>
      <t xml:space="preserve"> town </t>
    </r>
  </si>
  <si>
    <t>GZZJ-GC-01-04</t>
  </si>
  <si>
    <r>
      <t xml:space="preserve">Office building of 100 ㎡ with brick-concrete structure and strip foundation under wall, one floor in </t>
    </r>
    <r>
      <rPr>
        <sz val="10"/>
        <color indexed="8"/>
        <rFont val="宋体"/>
        <charset val="134"/>
      </rPr>
      <t>Muli</t>
    </r>
    <r>
      <rPr>
        <sz val="10"/>
        <color indexed="8"/>
        <rFont val="宋体"/>
        <charset val="134"/>
      </rPr>
      <t xml:space="preserve"> village of </t>
    </r>
    <r>
      <rPr>
        <sz val="10"/>
        <color indexed="8"/>
        <rFont val="宋体"/>
        <charset val="134"/>
      </rPr>
      <t>Heitu</t>
    </r>
    <r>
      <rPr>
        <sz val="10"/>
        <color indexed="8"/>
        <rFont val="宋体"/>
        <charset val="134"/>
      </rPr>
      <t xml:space="preserve"> town </t>
    </r>
  </si>
  <si>
    <t>GZZJ-GC-01-05</t>
  </si>
  <si>
    <r>
      <t xml:space="preserve">Office building of 100 ㎡ with brick-concrete structure and strip foundation under wall, one floor in </t>
    </r>
    <r>
      <rPr>
        <sz val="10"/>
        <color indexed="8"/>
        <rFont val="宋体"/>
        <charset val="134"/>
      </rPr>
      <t>Machang</t>
    </r>
    <r>
      <rPr>
        <sz val="10"/>
        <color indexed="8"/>
        <rFont val="宋体"/>
        <charset val="134"/>
      </rPr>
      <t xml:space="preserve"> village of </t>
    </r>
    <r>
      <rPr>
        <sz val="10"/>
        <color indexed="8"/>
        <rFont val="宋体"/>
        <charset val="134"/>
      </rPr>
      <t>Guiguo</t>
    </r>
    <r>
      <rPr>
        <sz val="10"/>
        <color indexed="8"/>
        <rFont val="宋体"/>
        <charset val="134"/>
      </rPr>
      <t xml:space="preserve"> town </t>
    </r>
  </si>
  <si>
    <t>GZZJ-GC-01-06</t>
  </si>
  <si>
    <t>Tea industrial cooperative office building in Zhijin county</t>
  </si>
  <si>
    <r>
      <t>Office building of 100 ㎡ with brick-concrete structure and strip foundation under wall, one floor in Ma</t>
    </r>
    <r>
      <rPr>
        <sz val="10"/>
        <color indexed="8"/>
        <rFont val="宋体"/>
        <charset val="134"/>
      </rPr>
      <t>o</t>
    </r>
    <r>
      <rPr>
        <sz val="10"/>
        <color indexed="8"/>
        <rFont val="宋体"/>
        <charset val="134"/>
      </rPr>
      <t xml:space="preserve">chang village of Guiguo town </t>
    </r>
  </si>
  <si>
    <t>GZZJ-GC-01-07</t>
  </si>
  <si>
    <r>
      <t xml:space="preserve">Office building of 100 ㎡ with brick-concrete structure and strip foundation under wall, one floor in </t>
    </r>
    <r>
      <rPr>
        <sz val="10"/>
        <color indexed="8"/>
        <rFont val="宋体"/>
        <charset val="134"/>
      </rPr>
      <t>Chahe</t>
    </r>
    <r>
      <rPr>
        <sz val="10"/>
        <color indexed="8"/>
        <rFont val="宋体"/>
        <charset val="134"/>
      </rPr>
      <t xml:space="preserve"> village of Guiguo town </t>
    </r>
  </si>
  <si>
    <t>GZZJ-GC-01-08</t>
  </si>
  <si>
    <r>
      <t xml:space="preserve">Office building of 100 ㎡ with brick-concrete structure and strip foundation under wall, one floor in </t>
    </r>
    <r>
      <rPr>
        <sz val="10"/>
        <color indexed="8"/>
        <rFont val="宋体"/>
        <charset val="134"/>
      </rPr>
      <t>Qimo</t>
    </r>
    <r>
      <rPr>
        <sz val="10"/>
        <color indexed="8"/>
        <rFont val="宋体"/>
        <charset val="134"/>
      </rPr>
      <t xml:space="preserve"> village of Guiguo town </t>
    </r>
  </si>
  <si>
    <t>GZZJ-GC-01-09</t>
  </si>
  <si>
    <r>
      <t xml:space="preserve">Office building of 100 ㎡ with brick-concrete structure and strip foundation under wall, one floor in </t>
    </r>
    <r>
      <rPr>
        <sz val="10"/>
        <color indexed="8"/>
        <rFont val="宋体"/>
        <charset val="134"/>
      </rPr>
      <t>Xinzhai</t>
    </r>
    <r>
      <rPr>
        <sz val="10"/>
        <color indexed="8"/>
        <rFont val="宋体"/>
        <charset val="134"/>
      </rPr>
      <t xml:space="preserve"> village of </t>
    </r>
    <r>
      <rPr>
        <sz val="10"/>
        <color indexed="8"/>
        <rFont val="宋体"/>
        <charset val="134"/>
      </rPr>
      <t>Baini</t>
    </r>
    <r>
      <rPr>
        <sz val="10"/>
        <color indexed="8"/>
        <rFont val="宋体"/>
        <charset val="134"/>
      </rPr>
      <t xml:space="preserve"> town </t>
    </r>
  </si>
  <si>
    <t>GZZJ-GC-01-10</t>
  </si>
  <si>
    <r>
      <t xml:space="preserve">Potato </t>
    </r>
    <r>
      <rPr>
        <sz val="10"/>
        <color indexed="8"/>
        <rFont val="宋体"/>
        <charset val="134"/>
      </rPr>
      <t>industrial cooperative office building in Zhijin county</t>
    </r>
  </si>
  <si>
    <r>
      <t xml:space="preserve">Office building of 100 ㎡ with brick-concrete structure and strip foundation under wall, one floor in </t>
    </r>
    <r>
      <rPr>
        <sz val="10"/>
        <color indexed="8"/>
        <rFont val="宋体"/>
        <charset val="134"/>
      </rPr>
      <t>Longjiaba</t>
    </r>
    <r>
      <rPr>
        <sz val="10"/>
        <color indexed="8"/>
        <rFont val="宋体"/>
        <charset val="134"/>
      </rPr>
      <t xml:space="preserve"> village of </t>
    </r>
    <r>
      <rPr>
        <sz val="10"/>
        <color indexed="8"/>
        <rFont val="宋体"/>
        <charset val="134"/>
      </rPr>
      <t>Huaqi</t>
    </r>
    <r>
      <rPr>
        <sz val="10"/>
        <color indexed="8"/>
        <rFont val="宋体"/>
        <charset val="134"/>
      </rPr>
      <t xml:space="preserve"> town </t>
    </r>
  </si>
  <si>
    <t>GZZJ-GC-02-01</t>
  </si>
  <si>
    <r>
      <t xml:space="preserve">Tractor roads </t>
    </r>
    <r>
      <rPr>
        <sz val="10"/>
        <color indexed="8"/>
        <rFont val="宋体"/>
        <charset val="134"/>
      </rPr>
      <t>in Zhijin county</t>
    </r>
  </si>
  <si>
    <r>
      <t>T</t>
    </r>
    <r>
      <rPr>
        <sz val="10"/>
        <color indexed="8"/>
        <rFont val="宋体"/>
        <charset val="134"/>
      </rPr>
      <t>ractor road of 2 km with 3.5 meters of width for tea project in Chahe village and Qimo village of Guiguo town</t>
    </r>
  </si>
  <si>
    <t>GZZJ-GC-02-02</t>
  </si>
  <si>
    <t>Tractor roads in Zhijin county</t>
  </si>
  <si>
    <r>
      <t xml:space="preserve">Tractor road of </t>
    </r>
    <r>
      <rPr>
        <sz val="10"/>
        <color indexed="8"/>
        <rFont val="宋体"/>
        <charset val="134"/>
      </rPr>
      <t xml:space="preserve">3 </t>
    </r>
    <r>
      <rPr>
        <sz val="10"/>
        <color indexed="8"/>
        <rFont val="宋体"/>
        <charset val="134"/>
      </rPr>
      <t>km with 3</t>
    </r>
    <r>
      <rPr>
        <sz val="10"/>
        <color indexed="8"/>
        <rFont val="宋体"/>
        <charset val="134"/>
      </rPr>
      <t>.5 meters of width for tea proj</t>
    </r>
    <r>
      <rPr>
        <sz val="10"/>
        <color indexed="8"/>
        <rFont val="宋体"/>
        <charset val="134"/>
      </rPr>
      <t xml:space="preserve">ect in </t>
    </r>
    <r>
      <rPr>
        <sz val="10"/>
        <color indexed="8"/>
        <rFont val="宋体"/>
        <charset val="134"/>
      </rPr>
      <t>Qianjin</t>
    </r>
    <r>
      <rPr>
        <sz val="10"/>
        <color indexed="8"/>
        <rFont val="宋体"/>
        <charset val="134"/>
      </rPr>
      <t xml:space="preserve"> village and </t>
    </r>
    <r>
      <rPr>
        <sz val="10"/>
        <color indexed="8"/>
        <rFont val="宋体"/>
        <charset val="134"/>
      </rPr>
      <t>Sanhe</t>
    </r>
    <r>
      <rPr>
        <sz val="10"/>
        <color indexed="8"/>
        <rFont val="宋体"/>
        <charset val="134"/>
      </rPr>
      <t xml:space="preserve"> village of </t>
    </r>
    <r>
      <rPr>
        <sz val="10"/>
        <color indexed="8"/>
        <rFont val="宋体"/>
        <charset val="134"/>
      </rPr>
      <t>Baini</t>
    </r>
    <r>
      <rPr>
        <sz val="10"/>
        <color indexed="8"/>
        <rFont val="宋体"/>
        <charset val="134"/>
      </rPr>
      <t xml:space="preserve"> town</t>
    </r>
  </si>
  <si>
    <t>GZZJ-GC-03-01</t>
  </si>
  <si>
    <t>Production roads in Zhijin county</t>
  </si>
  <si>
    <r>
      <t>Production road of 4 km for tea project in Chahe</t>
    </r>
    <r>
      <rPr>
        <sz val="10"/>
        <color indexed="8"/>
        <rFont val="宋体"/>
        <charset val="134"/>
      </rPr>
      <t xml:space="preserve"> village of </t>
    </r>
    <r>
      <rPr>
        <sz val="10"/>
        <color indexed="8"/>
        <rFont val="宋体"/>
        <charset val="134"/>
      </rPr>
      <t>Guiguo</t>
    </r>
    <r>
      <rPr>
        <sz val="10"/>
        <color indexed="8"/>
        <rFont val="宋体"/>
        <charset val="134"/>
      </rPr>
      <t xml:space="preserve"> town</t>
    </r>
    <r>
      <rPr>
        <sz val="10"/>
        <color indexed="8"/>
        <rFont val="宋体"/>
        <charset val="134"/>
      </rPr>
      <t xml:space="preserve"> and production road of 8 km for Bamboo fungus project in Machang village and Maochang village of Guiguo town with 1.2 meters of width</t>
    </r>
  </si>
  <si>
    <t>GZZJ-GC-03-02</t>
  </si>
  <si>
    <t>Production road of 8 km for Bamboo fungus project in Hongxing village and Muli village of Heitu town with 1.2 meters of width</t>
  </si>
  <si>
    <t>GZZJ-GC-03-03</t>
  </si>
  <si>
    <r>
      <t>Production road of 12</t>
    </r>
    <r>
      <rPr>
        <sz val="10"/>
        <color indexed="8"/>
        <rFont val="宋体"/>
        <charset val="134"/>
      </rPr>
      <t xml:space="preserve"> km for Bamboo fungus project in </t>
    </r>
    <r>
      <rPr>
        <sz val="10"/>
        <color indexed="8"/>
        <rFont val="宋体"/>
        <charset val="134"/>
      </rPr>
      <t>Baima</t>
    </r>
    <r>
      <rPr>
        <sz val="10"/>
        <color indexed="8"/>
        <rFont val="宋体"/>
        <charset val="134"/>
      </rPr>
      <t xml:space="preserve"> village</t>
    </r>
    <r>
      <rPr>
        <sz val="10"/>
        <color indexed="8"/>
        <rFont val="宋体"/>
        <charset val="134"/>
      </rPr>
      <t>, Nuochong village</t>
    </r>
    <r>
      <rPr>
        <sz val="10"/>
        <color indexed="8"/>
        <rFont val="宋体"/>
        <charset val="134"/>
      </rPr>
      <t xml:space="preserve"> and </t>
    </r>
    <r>
      <rPr>
        <sz val="10"/>
        <color indexed="8"/>
        <rFont val="宋体"/>
        <charset val="134"/>
      </rPr>
      <t>Taojiadong</t>
    </r>
    <r>
      <rPr>
        <sz val="10"/>
        <color indexed="8"/>
        <rFont val="宋体"/>
        <charset val="134"/>
      </rPr>
      <t xml:space="preserve"> village of </t>
    </r>
    <r>
      <rPr>
        <sz val="10"/>
        <color indexed="8"/>
        <rFont val="宋体"/>
        <charset val="134"/>
      </rPr>
      <t>Xiongjiachang</t>
    </r>
    <r>
      <rPr>
        <sz val="10"/>
        <color indexed="8"/>
        <rFont val="宋体"/>
        <charset val="134"/>
      </rPr>
      <t xml:space="preserve"> town with 1.2 meters of width</t>
    </r>
  </si>
  <si>
    <t>GZZJ-GC-03-04</t>
  </si>
  <si>
    <r>
      <t xml:space="preserve">Production road of 8 km for </t>
    </r>
    <r>
      <rPr>
        <sz val="10"/>
        <color indexed="8"/>
        <rFont val="宋体"/>
        <charset val="134"/>
      </rPr>
      <t>tea</t>
    </r>
    <r>
      <rPr>
        <sz val="10"/>
        <color indexed="8"/>
        <rFont val="宋体"/>
        <charset val="134"/>
      </rPr>
      <t xml:space="preserve"> project in </t>
    </r>
    <r>
      <rPr>
        <sz val="10"/>
        <color indexed="8"/>
        <rFont val="宋体"/>
        <charset val="134"/>
      </rPr>
      <t>Qianjin</t>
    </r>
    <r>
      <rPr>
        <sz val="10"/>
        <color indexed="8"/>
        <rFont val="宋体"/>
        <charset val="134"/>
      </rPr>
      <t xml:space="preserve"> village and </t>
    </r>
    <r>
      <rPr>
        <sz val="10"/>
        <color indexed="8"/>
        <rFont val="宋体"/>
        <charset val="134"/>
      </rPr>
      <t>Xinzhai</t>
    </r>
    <r>
      <rPr>
        <sz val="10"/>
        <color indexed="8"/>
        <rFont val="宋体"/>
        <charset val="134"/>
      </rPr>
      <t xml:space="preserve"> village of </t>
    </r>
    <r>
      <rPr>
        <sz val="10"/>
        <color indexed="8"/>
        <rFont val="宋体"/>
        <charset val="134"/>
      </rPr>
      <t>Baini</t>
    </r>
    <r>
      <rPr>
        <sz val="10"/>
        <color indexed="8"/>
        <rFont val="宋体"/>
        <charset val="134"/>
      </rPr>
      <t xml:space="preserve"> town with 1.2 meters of width</t>
    </r>
  </si>
  <si>
    <t>GZZJ-GC-04-01</t>
  </si>
  <si>
    <r>
      <t>W</t>
    </r>
    <r>
      <rPr>
        <sz val="10"/>
        <color indexed="8"/>
        <rFont val="宋体"/>
        <charset val="134"/>
      </rPr>
      <t>ater ponds in Zhijin county</t>
    </r>
  </si>
  <si>
    <r>
      <t>1</t>
    </r>
    <r>
      <rPr>
        <sz val="10"/>
        <color indexed="8"/>
        <rFont val="宋体"/>
        <charset val="134"/>
      </rPr>
      <t xml:space="preserve">0 ponds in Chahe village and 10 ponds in Qimo village of Guiguo town for tea project and 50 cubic meters per each with a total of </t>
    </r>
    <r>
      <rPr>
        <sz val="10"/>
        <color indexed="8"/>
        <rFont val="宋体"/>
        <charset val="134"/>
      </rPr>
      <t>1000</t>
    </r>
    <r>
      <rPr>
        <sz val="10"/>
        <color indexed="8"/>
        <rFont val="宋体"/>
        <charset val="134"/>
      </rPr>
      <t xml:space="preserve"> cubic meters</t>
    </r>
  </si>
  <si>
    <t>GZZJ-GC-04-02</t>
  </si>
  <si>
    <t>Water ponds in Zhijin county</t>
  </si>
  <si>
    <r>
      <t xml:space="preserve">10 ponds in </t>
    </r>
    <r>
      <rPr>
        <sz val="10"/>
        <color indexed="8"/>
        <rFont val="宋体"/>
        <charset val="134"/>
      </rPr>
      <t>Qianjin</t>
    </r>
    <r>
      <rPr>
        <sz val="10"/>
        <color indexed="8"/>
        <rFont val="宋体"/>
        <charset val="134"/>
      </rPr>
      <t xml:space="preserve"> village and 10 ponds in </t>
    </r>
    <r>
      <rPr>
        <sz val="10"/>
        <color indexed="8"/>
        <rFont val="宋体"/>
        <charset val="134"/>
      </rPr>
      <t>Xinzhai</t>
    </r>
    <r>
      <rPr>
        <sz val="10"/>
        <color indexed="8"/>
        <rFont val="宋体"/>
        <charset val="134"/>
      </rPr>
      <t xml:space="preserve"> village of </t>
    </r>
    <r>
      <rPr>
        <sz val="10"/>
        <color indexed="8"/>
        <rFont val="宋体"/>
        <charset val="134"/>
      </rPr>
      <t>Baini</t>
    </r>
    <r>
      <rPr>
        <sz val="10"/>
        <color indexed="8"/>
        <rFont val="宋体"/>
        <charset val="134"/>
      </rPr>
      <t xml:space="preserve"> town for tea project and 50 cubic meters per each with a total of 1000 cubic meters</t>
    </r>
  </si>
  <si>
    <t>GZZJ-GC-05-01</t>
  </si>
  <si>
    <r>
      <t>B</t>
    </r>
    <r>
      <rPr>
        <sz val="10"/>
        <color indexed="8"/>
        <rFont val="宋体"/>
        <charset val="134"/>
      </rPr>
      <t>amboo fungus irrigation equipment in Zhijin county</t>
    </r>
  </si>
  <si>
    <r>
      <t>Bamboo fungus irrigation pipeline and its matched equipment of 15</t>
    </r>
    <r>
      <rPr>
        <sz val="10"/>
        <color indexed="8"/>
        <rFont val="宋体"/>
        <charset val="134"/>
      </rPr>
      <t xml:space="preserve"> km in </t>
    </r>
    <r>
      <rPr>
        <sz val="10"/>
        <color indexed="8"/>
        <rFont val="宋体"/>
        <charset val="134"/>
      </rPr>
      <t>Taojiadong</t>
    </r>
    <r>
      <rPr>
        <sz val="10"/>
        <color indexed="8"/>
        <rFont val="宋体"/>
        <charset val="134"/>
      </rPr>
      <t xml:space="preserve"> village</t>
    </r>
    <r>
      <rPr>
        <sz val="10"/>
        <color indexed="8"/>
        <rFont val="宋体"/>
        <charset val="134"/>
      </rPr>
      <t>, Nuochong village</t>
    </r>
    <r>
      <rPr>
        <sz val="10"/>
        <color indexed="8"/>
        <rFont val="宋体"/>
        <charset val="134"/>
      </rPr>
      <t xml:space="preserve"> and </t>
    </r>
    <r>
      <rPr>
        <sz val="10"/>
        <color indexed="8"/>
        <rFont val="宋体"/>
        <charset val="134"/>
      </rPr>
      <t>Baima</t>
    </r>
    <r>
      <rPr>
        <sz val="10"/>
        <color indexed="8"/>
        <rFont val="宋体"/>
        <charset val="134"/>
      </rPr>
      <t xml:space="preserve"> village of </t>
    </r>
    <r>
      <rPr>
        <sz val="10"/>
        <color indexed="8"/>
        <rFont val="宋体"/>
        <charset val="134"/>
      </rPr>
      <t>Xiongjiachang</t>
    </r>
    <r>
      <rPr>
        <sz val="10"/>
        <color indexed="8"/>
        <rFont val="宋体"/>
        <charset val="134"/>
      </rPr>
      <t xml:space="preserve"> town</t>
    </r>
  </si>
  <si>
    <t>GZZJ-GC-05-02</t>
  </si>
  <si>
    <t>Bamboo fungus irrigation equipment in Zhijin county</t>
  </si>
  <si>
    <r>
      <t xml:space="preserve">Bamboo fungus irrigation </t>
    </r>
    <r>
      <rPr>
        <sz val="10"/>
        <color indexed="8"/>
        <rFont val="宋体"/>
        <charset val="134"/>
      </rPr>
      <t xml:space="preserve">pipeline and its matched </t>
    </r>
    <r>
      <rPr>
        <sz val="10"/>
        <color indexed="8"/>
        <rFont val="宋体"/>
        <charset val="134"/>
      </rPr>
      <t xml:space="preserve">equipment </t>
    </r>
    <r>
      <rPr>
        <sz val="10"/>
        <color indexed="8"/>
        <rFont val="宋体"/>
        <charset val="134"/>
      </rPr>
      <t>of 10 km in Hongxing village and Mul</t>
    </r>
    <r>
      <rPr>
        <sz val="10"/>
        <color indexed="8"/>
        <rFont val="宋体"/>
        <charset val="134"/>
      </rPr>
      <t>i</t>
    </r>
    <r>
      <rPr>
        <sz val="10"/>
        <color indexed="8"/>
        <rFont val="宋体"/>
        <charset val="134"/>
      </rPr>
      <t xml:space="preserve"> village of Heitu town</t>
    </r>
  </si>
  <si>
    <t>GZZJ-GC-05-03</t>
  </si>
  <si>
    <r>
      <t xml:space="preserve">Bamboo fungus irrigation pipeline and its matched equipment of 10 km in </t>
    </r>
    <r>
      <rPr>
        <sz val="10"/>
        <color indexed="8"/>
        <rFont val="宋体"/>
        <charset val="134"/>
      </rPr>
      <t>Machang</t>
    </r>
    <r>
      <rPr>
        <sz val="10"/>
        <color indexed="8"/>
        <rFont val="宋体"/>
        <charset val="134"/>
      </rPr>
      <t xml:space="preserve"> village and </t>
    </r>
    <r>
      <rPr>
        <sz val="10"/>
        <color indexed="8"/>
        <rFont val="宋体"/>
        <charset val="134"/>
      </rPr>
      <t>Maochang</t>
    </r>
    <r>
      <rPr>
        <sz val="10"/>
        <color indexed="8"/>
        <rFont val="宋体"/>
        <charset val="134"/>
      </rPr>
      <t xml:space="preserve"> village of </t>
    </r>
    <r>
      <rPr>
        <sz val="10"/>
        <color indexed="8"/>
        <rFont val="宋体"/>
        <charset val="134"/>
      </rPr>
      <t>Guiguo</t>
    </r>
    <r>
      <rPr>
        <sz val="10"/>
        <color indexed="8"/>
        <rFont val="宋体"/>
        <charset val="134"/>
      </rPr>
      <t xml:space="preserve"> town</t>
    </r>
  </si>
  <si>
    <t>GZZJ-GC-05-04</t>
  </si>
  <si>
    <r>
      <t>T</t>
    </r>
    <r>
      <rPr>
        <sz val="10"/>
        <color indexed="8"/>
        <rFont val="宋体"/>
        <charset val="134"/>
      </rPr>
      <t>ea spraying and</t>
    </r>
    <r>
      <rPr>
        <sz val="10"/>
        <color indexed="8"/>
        <rFont val="宋体"/>
        <charset val="134"/>
      </rPr>
      <t xml:space="preserve"> irrigation equipment in Zhijin county</t>
    </r>
  </si>
  <si>
    <r>
      <t xml:space="preserve">Bamboo fungus irrigation pipeline and its matched equipment of </t>
    </r>
    <r>
      <rPr>
        <sz val="10"/>
        <color indexed="8"/>
        <rFont val="宋体"/>
        <charset val="134"/>
      </rPr>
      <t>60</t>
    </r>
    <r>
      <rPr>
        <sz val="10"/>
        <color indexed="8"/>
        <rFont val="宋体"/>
        <charset val="134"/>
      </rPr>
      <t xml:space="preserve"> km in </t>
    </r>
    <r>
      <rPr>
        <sz val="10"/>
        <color indexed="8"/>
        <rFont val="宋体"/>
        <charset val="134"/>
      </rPr>
      <t>Chahe</t>
    </r>
    <r>
      <rPr>
        <sz val="10"/>
        <color indexed="8"/>
        <rFont val="宋体"/>
        <charset val="134"/>
      </rPr>
      <t xml:space="preserve"> village and </t>
    </r>
    <r>
      <rPr>
        <sz val="10"/>
        <color indexed="8"/>
        <rFont val="宋体"/>
        <charset val="134"/>
      </rPr>
      <t>Qimo</t>
    </r>
    <r>
      <rPr>
        <sz val="10"/>
        <color indexed="8"/>
        <rFont val="宋体"/>
        <charset val="134"/>
      </rPr>
      <t xml:space="preserve"> village of </t>
    </r>
    <r>
      <rPr>
        <sz val="10"/>
        <color indexed="8"/>
        <rFont val="宋体"/>
        <charset val="134"/>
      </rPr>
      <t>Guiguo</t>
    </r>
    <r>
      <rPr>
        <sz val="10"/>
        <color indexed="8"/>
        <rFont val="宋体"/>
        <charset val="134"/>
      </rPr>
      <t xml:space="preserve"> town</t>
    </r>
    <r>
      <rPr>
        <sz val="10"/>
        <color indexed="8"/>
        <rFont val="宋体"/>
        <charset val="134"/>
      </rPr>
      <t xml:space="preserve"> and Qianjin village and Xinzhai village of Baini town</t>
    </r>
  </si>
  <si>
    <t>GZZJ-GC-06-01</t>
  </si>
  <si>
    <r>
      <t>P</t>
    </r>
    <r>
      <rPr>
        <sz val="10"/>
        <color indexed="8"/>
        <rFont val="宋体"/>
        <charset val="134"/>
      </rPr>
      <t>otato storage warehouse in Zhijin county</t>
    </r>
  </si>
  <si>
    <r>
      <t xml:space="preserve">One in  </t>
    </r>
    <r>
      <rPr>
        <sz val="10"/>
        <color indexed="8"/>
        <rFont val="宋体"/>
        <charset val="134"/>
      </rPr>
      <t xml:space="preserve">Longjiaba </t>
    </r>
    <r>
      <rPr>
        <sz val="10"/>
        <color indexed="8"/>
        <rFont val="宋体"/>
        <charset val="134"/>
      </rPr>
      <t xml:space="preserve">village of </t>
    </r>
    <r>
      <rPr>
        <sz val="10"/>
        <color indexed="8"/>
        <rFont val="宋体"/>
        <charset val="134"/>
      </rPr>
      <t>Huaqi</t>
    </r>
    <r>
      <rPr>
        <sz val="10"/>
        <color indexed="8"/>
        <rFont val="宋体"/>
        <charset val="134"/>
      </rPr>
      <t xml:space="preserve"> town with an area of 750 ㎡ and the outside wall will be brick-concrete structure and the roof wiil be equipped with steel structure and tiled. </t>
    </r>
  </si>
  <si>
    <t>GZZJ-GC-06-02</t>
  </si>
  <si>
    <t>Potato storage warehouse in Zhijin county</t>
  </si>
  <si>
    <r>
      <t xml:space="preserve">One in Donghong village of Guiguo town with an area of </t>
    </r>
    <r>
      <rPr>
        <sz val="10"/>
        <color indexed="8"/>
        <rFont val="宋体"/>
        <charset val="134"/>
      </rPr>
      <t>750</t>
    </r>
    <r>
      <rPr>
        <sz val="10"/>
        <color indexed="8"/>
        <rFont val="宋体"/>
        <charset val="134"/>
      </rPr>
      <t xml:space="preserve"> ㎡ and the outside wall will be brick-concrete structure and the roof wiil be equipped with steel structure and tiled. </t>
    </r>
  </si>
  <si>
    <t>GZZJ-GC-07-01</t>
  </si>
  <si>
    <r>
      <t>A</t>
    </r>
    <r>
      <rPr>
        <sz val="10"/>
        <color indexed="8"/>
        <rFont val="宋体"/>
        <charset val="134"/>
      </rPr>
      <t>gricultural products trading market in Zhijin county</t>
    </r>
  </si>
  <si>
    <r>
      <t xml:space="preserve">One in </t>
    </r>
    <r>
      <rPr>
        <sz val="10"/>
        <color indexed="8"/>
        <rFont val="宋体"/>
        <charset val="134"/>
      </rPr>
      <t>Guiguo</t>
    </r>
    <r>
      <rPr>
        <sz val="10"/>
        <color indexed="8"/>
        <rFont val="宋体"/>
        <charset val="134"/>
      </rPr>
      <t xml:space="preserve"> town for Bamboo fungus project with an area of 500 ㎡, hardening ground, rain-proof roof covered and the facilities include stalls, dustbins and road lamps</t>
    </r>
    <r>
      <rPr>
        <sz val="10"/>
        <color indexed="8"/>
        <rFont val="宋体"/>
        <charset val="134"/>
      </rPr>
      <t>,etc.</t>
    </r>
  </si>
  <si>
    <t>GZZJ-GC-07-02</t>
  </si>
  <si>
    <t>Agricultural products trading market in Zhijin county</t>
  </si>
  <si>
    <r>
      <t xml:space="preserve">One in Heitu town for Bamboo fungus project with an area of </t>
    </r>
    <r>
      <rPr>
        <sz val="10"/>
        <color indexed="8"/>
        <rFont val="宋体"/>
        <charset val="134"/>
      </rPr>
      <t>500</t>
    </r>
    <r>
      <rPr>
        <sz val="10"/>
        <color indexed="8"/>
        <rFont val="宋体"/>
        <charset val="134"/>
      </rPr>
      <t xml:space="preserve"> ㎡, hardening ground, rain-proof roof covered and the facilities include stalls, dustbins and road lamps, etc.</t>
    </r>
  </si>
  <si>
    <t>GZZJ-GC-08-01</t>
  </si>
  <si>
    <t>Bamboo fungus cold storage warehouse in Zhijin county</t>
  </si>
  <si>
    <r>
      <t>O</t>
    </r>
    <r>
      <rPr>
        <sz val="10"/>
        <color indexed="8"/>
        <rFont val="宋体"/>
        <charset val="134"/>
      </rPr>
      <t xml:space="preserve">ne in Guiguo town to be constructed with middle and small size standard. </t>
    </r>
  </si>
  <si>
    <t>GZZJ-GC-08-02</t>
  </si>
  <si>
    <t>One in Heitu town to be constructed with middle and small size standard.</t>
  </si>
  <si>
    <t>Total of Works</t>
  </si>
  <si>
    <t>II. Goods and Non-Consulting Services</t>
  </si>
  <si>
    <t>GZSJ-HW-01</t>
  </si>
  <si>
    <t>Office equipment of provincial PMO and city-class PMO</t>
  </si>
  <si>
    <t xml:space="preserve">To purchase 7 sets of notebook PC, 7 sets of desktop PC and printer, 4 sets of photocopies, 4 sets of projectors, 9 sets of digital camera, 3 sets of digital video and 5 sets of scanners. </t>
  </si>
  <si>
    <t>GZXS-HW-01-01</t>
  </si>
  <si>
    <r>
      <t>O</t>
    </r>
    <r>
      <rPr>
        <sz val="10"/>
        <rFont val="宋体"/>
        <charset val="134"/>
      </rPr>
      <t>ffice equipment of Xishui county</t>
    </r>
  </si>
  <si>
    <t xml:space="preserve">Each cooperative of the 7 cooperatives will purchase one set of desktop PC, one set of printer and one set of photocopier. </t>
  </si>
  <si>
    <t>GZXS-HW-01-02</t>
  </si>
  <si>
    <t>Office equipment of Xishui county</t>
  </si>
  <si>
    <t xml:space="preserve">Each cooperative of the 7 cooperatives will purchase one set of office furniture, desks and chairs and file cabinets. </t>
  </si>
  <si>
    <r>
      <t>4</t>
    </r>
    <r>
      <rPr>
        <sz val="10"/>
        <rFont val="宋体"/>
        <charset val="134"/>
      </rPr>
      <t xml:space="preserve"> sets of cooperative office furniture had been listed in the pilot engeering. </t>
    </r>
  </si>
  <si>
    <t>GZXS-HW-02-01</t>
  </si>
  <si>
    <t xml:space="preserve">The industrial incubation centre will pruchase one set of equipment including PC, printer, photocopier and office furniture. </t>
  </si>
  <si>
    <t>GZXS-HW-03-01</t>
  </si>
  <si>
    <t>The county PMO will purchase one set of office equipment (including one set of notebook PC, 12 sets of desktop PC and printer, one set of photocopier, 2 sets of camera, one set of digital video and one set of scanner.)</t>
  </si>
  <si>
    <t>GZXS-HW-04-01</t>
  </si>
  <si>
    <r>
      <t>A</t>
    </r>
    <r>
      <rPr>
        <sz val="10"/>
        <rFont val="宋体"/>
        <charset val="134"/>
      </rPr>
      <t xml:space="preserve"> rural tourism exhibition hall of Xishui county</t>
    </r>
  </si>
  <si>
    <r>
      <t>E</t>
    </r>
    <r>
      <rPr>
        <sz val="10"/>
        <rFont val="宋体"/>
        <charset val="134"/>
      </rPr>
      <t>quipped with facilities and agricultural products and special products in the 1</t>
    </r>
    <r>
      <rPr>
        <sz val="10"/>
        <rFont val="宋体"/>
        <charset val="134"/>
      </rPr>
      <t>00</t>
    </r>
    <r>
      <rPr>
        <sz val="10"/>
        <rFont val="宋体"/>
        <charset val="134"/>
      </rPr>
      <t xml:space="preserve"> ㎡ of exhibition hall (faciltities and commodity)</t>
    </r>
  </si>
  <si>
    <t>GZXS-HW-05-01</t>
  </si>
  <si>
    <t>Garbage truck of Xishui county</t>
  </si>
  <si>
    <r>
      <t>o</t>
    </r>
    <r>
      <rPr>
        <sz val="10"/>
        <rFont val="宋体"/>
        <charset val="134"/>
      </rPr>
      <t>ne g</t>
    </r>
    <r>
      <rPr>
        <sz val="10"/>
        <rFont val="宋体"/>
        <charset val="134"/>
      </rPr>
      <t xml:space="preserve">arbage truck </t>
    </r>
    <r>
      <rPr>
        <sz val="10"/>
        <rFont val="宋体"/>
        <charset val="134"/>
      </rPr>
      <t>for rural tourism project in Xianyuan town</t>
    </r>
  </si>
  <si>
    <t>GZCS－HW－01</t>
  </si>
  <si>
    <t xml:space="preserve">Office equipment of Chishui municiple PMO </t>
  </si>
  <si>
    <t>Purchase one set of notebook PC, 8 sets of desktop PC and printer, one set of photocopier, one set of projector, 2 sets of digital camera, one set of digital video and one set of scanner.</t>
  </si>
  <si>
    <t>GZCS－HW－02</t>
  </si>
  <si>
    <r>
      <t>C</t>
    </r>
    <r>
      <rPr>
        <sz val="10"/>
        <rFont val="宋体"/>
        <charset val="134"/>
      </rPr>
      <t xml:space="preserve">oopertive office equipment of Chishui municipality </t>
    </r>
  </si>
  <si>
    <r>
      <t>Purchase 10</t>
    </r>
    <r>
      <rPr>
        <sz val="10"/>
        <rFont val="宋体"/>
        <charset val="134"/>
      </rPr>
      <t xml:space="preserve"> set</t>
    </r>
    <r>
      <rPr>
        <sz val="10"/>
        <rFont val="宋体"/>
        <charset val="134"/>
      </rPr>
      <t>s</t>
    </r>
    <r>
      <rPr>
        <sz val="10"/>
        <rFont val="宋体"/>
        <charset val="134"/>
      </rPr>
      <t xml:space="preserve"> of desktop PC and printer, photocopier</t>
    </r>
    <r>
      <rPr>
        <sz val="10"/>
        <rFont val="宋体"/>
        <charset val="134"/>
      </rPr>
      <t xml:space="preserve"> and office furniture,etc.</t>
    </r>
  </si>
  <si>
    <t xml:space="preserve">10 sets of cooperative office furniture had been listed in the pilot engeering. </t>
  </si>
  <si>
    <t>GZCS－HW－03</t>
  </si>
  <si>
    <t>Office equipment of the industrial incubation centre of Chishui municipality</t>
  </si>
  <si>
    <r>
      <t xml:space="preserve">Purchase </t>
    </r>
    <r>
      <rPr>
        <sz val="10"/>
        <rFont val="宋体"/>
        <charset val="134"/>
      </rPr>
      <t>one</t>
    </r>
    <r>
      <rPr>
        <sz val="10"/>
        <rFont val="宋体"/>
        <charset val="134"/>
      </rPr>
      <t xml:space="preserve"> set of desktop PC and printer, photocopier and office </t>
    </r>
    <r>
      <rPr>
        <sz val="10"/>
        <rFont val="宋体"/>
        <charset val="134"/>
      </rPr>
      <t xml:space="preserve">desks and chairs and </t>
    </r>
    <r>
      <rPr>
        <sz val="10"/>
        <rFont val="宋体"/>
        <charset val="134"/>
      </rPr>
      <t>furniture,etc.</t>
    </r>
  </si>
  <si>
    <t>GZCS－HW－04</t>
  </si>
  <si>
    <t>Inspection and test instroments and equipment of traditional Chinese medicine of Chishui municipality</t>
  </si>
  <si>
    <t xml:space="preserve">Including PH meter, Alkali burette, ultraviolet spectrophotometer, digtal dsplay thermostat water bath, fast moisture tester, electronic analytical balance,etc. </t>
  </si>
  <si>
    <t>GZTZ-HW-01-01</t>
  </si>
  <si>
    <r>
      <t>C</t>
    </r>
    <r>
      <rPr>
        <sz val="10"/>
        <rFont val="宋体"/>
        <charset val="134"/>
      </rPr>
      <t>ooperative office equipment of Tongzi county</t>
    </r>
  </si>
  <si>
    <r>
      <t>8</t>
    </r>
    <r>
      <rPr>
        <sz val="10"/>
        <rFont val="宋体"/>
        <charset val="134"/>
      </rPr>
      <t xml:space="preserve"> cooperatives, each cooperative purchases one set </t>
    </r>
  </si>
  <si>
    <t>GZTZ-HW-01-02</t>
  </si>
  <si>
    <t>Desks, chairs and file cabinets of Tongzi county cooperative offices</t>
  </si>
  <si>
    <t xml:space="preserve">8 cooperatives, each cooperative purchases one set </t>
  </si>
  <si>
    <t xml:space="preserve">4 sets of cooperative office furniture had been listed in the pilot engeering. </t>
  </si>
  <si>
    <t>GZTZ-HW-02</t>
  </si>
  <si>
    <r>
      <t xml:space="preserve">Office equipment of the industrial incubation centre of </t>
    </r>
    <r>
      <rPr>
        <sz val="10"/>
        <rFont val="宋体"/>
        <charset val="134"/>
      </rPr>
      <t>Tongzi county</t>
    </r>
  </si>
  <si>
    <r>
      <t>P</t>
    </r>
    <r>
      <rPr>
        <sz val="10"/>
        <rFont val="宋体"/>
        <charset val="134"/>
      </rPr>
      <t>urchaes one set</t>
    </r>
  </si>
  <si>
    <t>GZTZ-HW-03</t>
  </si>
  <si>
    <r>
      <t>O</t>
    </r>
    <r>
      <rPr>
        <sz val="10"/>
        <rFont val="宋体"/>
        <charset val="134"/>
      </rPr>
      <t>ffice equipment of Tongzi county PMO</t>
    </r>
  </si>
  <si>
    <t>Purchaes one set</t>
  </si>
  <si>
    <t>GZTZ-HW-04</t>
  </si>
  <si>
    <t>Solar powered road lights in Tongzi county project area</t>
  </si>
  <si>
    <t>Purchase 100 sets for Lejing village of Huaqiu town</t>
  </si>
  <si>
    <t>GZTZ-HW-05</t>
  </si>
  <si>
    <r>
      <t>D</t>
    </r>
    <r>
      <rPr>
        <sz val="10"/>
        <rFont val="宋体"/>
        <charset val="134"/>
      </rPr>
      <t>ust recycle boxes for Tongzi county rpoject area</t>
    </r>
  </si>
  <si>
    <t>Purchaes 420 boxes</t>
  </si>
  <si>
    <t>GZDF-HW-01</t>
  </si>
  <si>
    <r>
      <t>C</t>
    </r>
    <r>
      <rPr>
        <sz val="10"/>
        <rFont val="宋体"/>
        <charset val="134"/>
      </rPr>
      <t>ooperative office equipment of Dafang county</t>
    </r>
  </si>
  <si>
    <t>11 cooperatives, each cooperative will purchase one set of desktop PC, printer, photocopier and office desks and chairs,etc.</t>
  </si>
  <si>
    <t xml:space="preserve">5 sets of cooperative office furniture had been listed in the pilot engeering. </t>
  </si>
  <si>
    <t>GZDF-HW-02</t>
  </si>
  <si>
    <r>
      <t>Office equipment of the industrial incubation centre of</t>
    </r>
    <r>
      <rPr>
        <sz val="10"/>
        <rFont val="宋体"/>
        <charset val="134"/>
      </rPr>
      <t xml:space="preserve"> Dafang </t>
    </r>
    <r>
      <rPr>
        <sz val="10"/>
        <rFont val="宋体"/>
        <charset val="134"/>
      </rPr>
      <t>county</t>
    </r>
  </si>
  <si>
    <t>GZDF-HW-03</t>
  </si>
  <si>
    <t>Office equipment of Dafang county PMO for Proposed Poverty Alleviation and Agriculture Development Demonstration in Poor Areas Project loaned by World Bank</t>
  </si>
  <si>
    <t xml:space="preserve">one set of notebook PC, 10 sets of desktop PC and printer, one set of photocopier. One set of projector, 2 set of digital camera and one set of scanner. </t>
  </si>
  <si>
    <t>GZZJ-HW-01-01</t>
  </si>
  <si>
    <r>
      <t>C</t>
    </r>
    <r>
      <rPr>
        <sz val="10"/>
        <color indexed="8"/>
        <rFont val="宋体"/>
        <charset val="134"/>
      </rPr>
      <t>ooperative office equipment of Zhijin county</t>
    </r>
    <r>
      <rPr>
        <sz val="10"/>
        <color indexed="8"/>
        <rFont val="宋体"/>
        <charset val="134"/>
      </rPr>
      <t>　</t>
    </r>
  </si>
  <si>
    <t xml:space="preserve">10 sets of desktop PC, photocopiers,office charis, desks and file cabinets, etc. </t>
  </si>
  <si>
    <r>
      <t>5</t>
    </r>
    <r>
      <rPr>
        <sz val="10"/>
        <rFont val="宋体"/>
        <charset val="134"/>
      </rPr>
      <t xml:space="preserve"> sets of cooperative office furniture had been listed in the pilot engeering. </t>
    </r>
  </si>
  <si>
    <t>GZZJ-HW-02-01</t>
  </si>
  <si>
    <r>
      <t>P</t>
    </r>
    <r>
      <rPr>
        <sz val="10"/>
        <color indexed="8"/>
        <rFont val="宋体"/>
        <charset val="134"/>
      </rPr>
      <t>ublic service office equipment of Zhijin county</t>
    </r>
    <r>
      <rPr>
        <sz val="10"/>
        <color indexed="8"/>
        <rFont val="宋体"/>
        <charset val="134"/>
      </rPr>
      <t>　</t>
    </r>
  </si>
  <si>
    <t xml:space="preserve">The industrial incubation centre will pruchase one sets of desktop PC, 2 sets of printer, one set of photocopier, 2 sets of digital camera  and office desks, chairs and file cabinets, etc. </t>
  </si>
  <si>
    <t>GZZJ-HW-03-01</t>
  </si>
  <si>
    <r>
      <t>O</t>
    </r>
    <r>
      <rPr>
        <sz val="10"/>
        <color indexed="8"/>
        <rFont val="宋体"/>
        <charset val="134"/>
      </rPr>
      <t>ffice equipment for Zhijin institutional structure construction</t>
    </r>
    <r>
      <rPr>
        <sz val="10"/>
        <color indexed="8"/>
        <rFont val="宋体"/>
        <charset val="134"/>
      </rPr>
      <t>　</t>
    </r>
  </si>
  <si>
    <t>one set of notebook PC, 7 sets of desktop PC and printer, one set of photocopier, one set of projector, 2 sets of digital camera, one set of digital video and one set of scanner.</t>
  </si>
  <si>
    <t>GZXS-FZX-01</t>
  </si>
  <si>
    <t>DC</t>
  </si>
  <si>
    <r>
      <t>M</t>
    </r>
    <r>
      <rPr>
        <sz val="10"/>
        <rFont val="宋体"/>
        <charset val="134"/>
      </rPr>
      <t>arket system construction of Xishui county</t>
    </r>
  </si>
  <si>
    <t xml:space="preserve">Market system: brand registration, quality authentication and safety test for Qainbei grey goat. </t>
  </si>
  <si>
    <r>
      <t>单一来源的选择(DC)</t>
    </r>
    <r>
      <rPr>
        <sz val="10"/>
        <color indexed="8"/>
        <rFont val="Arial"/>
        <family val="2"/>
      </rPr>
      <t xml:space="preserve">	</t>
    </r>
  </si>
  <si>
    <t>GZTZ-FZX-01</t>
  </si>
  <si>
    <r>
      <t>I</t>
    </r>
    <r>
      <rPr>
        <sz val="10"/>
        <rFont val="宋体"/>
        <charset val="134"/>
      </rPr>
      <t>dentification and authentication for Huaqiu native chicken of Tongzi county</t>
    </r>
  </si>
  <si>
    <t>Brand authentication, quality system establishment for Huaiqu native chicken in Tongzi county</t>
  </si>
  <si>
    <t>GZZJ-FZX-01</t>
  </si>
  <si>
    <r>
      <t>F</t>
    </r>
    <r>
      <rPr>
        <sz val="10"/>
        <rFont val="宋体"/>
        <charset val="134"/>
      </rPr>
      <t>ood safety test of Zhijin county</t>
    </r>
  </si>
  <si>
    <t>Procurement of a qualified appraisal institue to carry out food safety examination for Bamboo fungus and tea. 　</t>
  </si>
  <si>
    <t>Contract coding description:</t>
  </si>
  <si>
    <t xml:space="preserve">    1. The contract number will be composed of "province and county names" (abbr. lettere of Chinese phonetic transcription)--"procurement category" (abbr. lettere of Chinese phonetic transcription)—“procurement content number”—“contract number under the procurement content item”.</t>
  </si>
  <si>
    <t xml:space="preserve">    2.“Abbr. phonetic transcription of province and county names”:“GZSJ”means Guizhou provincial level, “GZXS”means Xishui county of Guizhou, “GZCS”means Chishui municipality of Guizhou, “GZTZ”means Tongzi county of Guizhou, “GZDF”means Dafang county of Guizhou and “GZZJ”means Zhijin county of Guizhou.</t>
  </si>
  <si>
    <t xml:space="preserve">    3.“Abbr. of Chinese phonetic transcription for procurement category: "GC”means engineering, “HW”means goods,“FZX”means non consultation and “ZX”means consultation. </t>
  </si>
  <si>
    <t xml:space="preserve">    4.“Procurement content number”is the specific procurement content number under the procurement category and the number will be double digits. </t>
  </si>
  <si>
    <r>
      <t xml:space="preserve">    5.“The contract package number under a procurement content”shall be based on the procurement content to carry out a numbering by dividing package and the number will be double digits. </t>
    </r>
    <r>
      <rPr>
        <sz val="10"/>
        <rFont val="宋体"/>
        <charset val="134"/>
      </rPr>
      <t>（</t>
    </r>
    <r>
      <rPr>
        <sz val="10"/>
        <rFont val="Arial"/>
        <family val="2"/>
      </rPr>
      <t>If there is not any subproject package under the item, there is not any subpackage number.</t>
    </r>
    <r>
      <rPr>
        <sz val="10"/>
        <rFont val="宋体"/>
        <charset val="134"/>
      </rPr>
      <t>）</t>
    </r>
  </si>
  <si>
    <t xml:space="preserve"> Procurement Plan </t>
  </si>
  <si>
    <t>Contract No.</t>
  </si>
  <si>
    <t xml:space="preserve">Brief Description of Sevices </t>
  </si>
  <si>
    <t>Selection Method</t>
  </si>
  <si>
    <r>
      <t xml:space="preserve"> </t>
    </r>
    <r>
      <rPr>
        <b/>
        <sz val="10"/>
        <rFont val="宋体"/>
        <charset val="134"/>
      </rPr>
      <t>Selection Schedule</t>
    </r>
  </si>
  <si>
    <t>Remarks</t>
  </si>
  <si>
    <t>Selection Process</t>
  </si>
  <si>
    <t>Contract Implementation Duration</t>
  </si>
  <si>
    <t>Expected Inviting for Proposals</t>
  </si>
  <si>
    <t>Expected Receipt of Proposals</t>
  </si>
  <si>
    <t>Expected Contract Award Date</t>
  </si>
  <si>
    <t>GZXS-ZX-01</t>
  </si>
  <si>
    <r>
      <t>Cooperative facilitator hired (salary for facilitator</t>
    </r>
    <r>
      <rPr>
        <sz val="10"/>
        <rFont val="宋体"/>
        <charset val="134"/>
      </rPr>
      <t>）</t>
    </r>
  </si>
  <si>
    <t>IC</t>
  </si>
  <si>
    <t>GZXS-ZX-02</t>
  </si>
  <si>
    <r>
      <t>A</t>
    </r>
    <r>
      <rPr>
        <sz val="10"/>
        <rFont val="宋体"/>
        <charset val="134"/>
      </rPr>
      <t>gricultural research, technology transfer: to carry out refinement and rejuvenescence resear for Qianbei grey goat</t>
    </r>
  </si>
  <si>
    <t>SSS</t>
  </si>
  <si>
    <r>
      <t>O</t>
    </r>
    <r>
      <rPr>
        <sz val="10"/>
        <rFont val="宋体"/>
        <charset val="134"/>
      </rPr>
      <t>nly one management and technical deaprtment in the county can provide this kind of service.</t>
    </r>
  </si>
  <si>
    <t>GZXS-ZX-03</t>
  </si>
  <si>
    <r>
      <t>C</t>
    </r>
    <r>
      <rPr>
        <sz val="10"/>
        <rFont val="宋体"/>
        <charset val="134"/>
      </rPr>
      <t xml:space="preserve">onsulting and technical assistment </t>
    </r>
  </si>
  <si>
    <t>CQS</t>
  </si>
  <si>
    <t>GZCS-ZX-01</t>
  </si>
  <si>
    <r>
      <t xml:space="preserve">salary of </t>
    </r>
    <r>
      <rPr>
        <sz val="10"/>
        <rFont val="宋体"/>
        <charset val="134"/>
      </rPr>
      <t>4</t>
    </r>
    <r>
      <rPr>
        <sz val="10"/>
        <rFont val="宋体"/>
        <charset val="134"/>
      </rPr>
      <t xml:space="preserve"> facilitators for 18 months for dendrobium and black bone chicken industries in Chishui</t>
    </r>
  </si>
  <si>
    <t>18</t>
  </si>
  <si>
    <t>GZCS-ZX-02</t>
  </si>
  <si>
    <t>To establish a public service platform of Dendrobium nobile in the industrial incubation centre and cooperate with enterprises to provide public service for cooperatives, planters and enterprises in several sectors, sush as plantation technology, pest prevention and treatment and dendrobium marketing trend and so on.</t>
  </si>
  <si>
    <t>Only one management and technical deaprtment in the county can provide this kind of service.</t>
  </si>
  <si>
    <t>GZCS-ZX-03</t>
  </si>
  <si>
    <t xml:space="preserve">To carry out the industrial incubation and development research for Dendrobium nobile and Chishui black bone chicken industries in the national wide to provide the industrial develoment report,research achievements or feasibility study and to provide technical support for the industries' development and strengthening and these research result should be up to the national advanced level. </t>
  </si>
  <si>
    <t>GZTZ-ZX-01</t>
  </si>
  <si>
    <r>
      <rPr>
        <sz val="10"/>
        <rFont val="宋体"/>
        <charset val="134"/>
      </rPr>
      <t xml:space="preserve">Salary </t>
    </r>
    <r>
      <rPr>
        <sz val="10"/>
        <rFont val="宋体"/>
        <charset val="134"/>
      </rPr>
      <t>4</t>
    </r>
    <r>
      <rPr>
        <sz val="10"/>
        <rFont val="宋体"/>
        <charset val="134"/>
      </rPr>
      <t xml:space="preserve"> facilitators for 2 years for rural toruism industry and Huaqiu native chicken breeding industry in Tongzi. </t>
    </r>
  </si>
  <si>
    <t>GZTZ-ZX-02</t>
  </si>
  <si>
    <t>GZDF-ZX-01</t>
  </si>
  <si>
    <r>
      <t>T</t>
    </r>
    <r>
      <rPr>
        <sz val="10"/>
        <rFont val="宋体"/>
        <charset val="134"/>
      </rPr>
      <t xml:space="preserve">o hire facilitators of 12 person/time, of which rhizoma gastrodiae 3 person/time, the root of red-rooted salvia 3 person/time, hot pepper 3 person/time and potato 3 person/TIEM. </t>
    </r>
  </si>
  <si>
    <t>GZZJ-ZX-01</t>
  </si>
  <si>
    <r>
      <t xml:space="preserve">Based </t>
    </r>
    <r>
      <rPr>
        <sz val="10"/>
        <rFont val="宋体"/>
        <charset val="134"/>
      </rPr>
      <t>on the local variety advantage in Bsmboo fungus and tea to provide program and feasibility study for brand-making.</t>
    </r>
  </si>
  <si>
    <t>GZZJ-ZX-02</t>
  </si>
  <si>
    <t xml:space="preserve">To carry out the industrial incubation and development research for bamboo fungus, tea and potato industries in the national wide to provide the industrial develoment report,research achievements or feasibility study. </t>
  </si>
  <si>
    <t>GZZJ-ZX-03</t>
  </si>
  <si>
    <t>To carry out the tehnical service in the fields of the cooperative management, industrial technology and market development for the 3 industries of bamboo fungus, tea and potato in the national wide.</t>
  </si>
  <si>
    <t>GZZJ-ZX-04</t>
  </si>
  <si>
    <r>
      <t>T</t>
    </r>
    <r>
      <rPr>
        <sz val="10"/>
        <rFont val="宋体"/>
        <charset val="134"/>
      </rPr>
      <t>o hire 6 cooperative facilitators and to pay salary for a year and a half</t>
    </r>
  </si>
  <si>
    <t>GZSJ-ZX-01</t>
  </si>
  <si>
    <t>Project management software</t>
  </si>
  <si>
    <r>
      <t xml:space="preserve"> </t>
    </r>
    <r>
      <rPr>
        <b/>
        <sz val="10"/>
        <rFont val="宋体"/>
        <charset val="134"/>
      </rPr>
      <t>Total</t>
    </r>
  </si>
  <si>
    <t>Remarks: QCBS/QBS：Selection based on Quality and Cost; CQS:Selection based on Consultant's Qualification; IC: Individual Consultant</t>
  </si>
  <si>
    <t xml:space="preserve"> Proposed Poverty Alleviation and Agriculture Development Demonstration in Poor Areas Project</t>
  </si>
  <si>
    <t>≥40,000</t>
  </si>
  <si>
    <t>&lt;40,000</t>
  </si>
  <si>
    <t>≥10,000</t>
  </si>
  <si>
    <t>&lt;10,000</t>
  </si>
  <si>
    <t xml:space="preserve">≥10,000 and first NCB works contract by each province irrespective of value  </t>
  </si>
  <si>
    <t xml:space="preserve">≥200 </t>
  </si>
  <si>
    <t>≥10,000 and first NCB goods contract by each province irrespective of value</t>
  </si>
  <si>
    <t xml:space="preserve">≥100 </t>
  </si>
  <si>
    <t xml:space="preserve">≥50 </t>
  </si>
  <si>
    <t>2015.8.</t>
    <phoneticPr fontId="33" type="noConversion"/>
  </si>
  <si>
    <t>2015.9.</t>
    <phoneticPr fontId="33" type="noConversion"/>
  </si>
  <si>
    <t>2015.10.</t>
    <phoneticPr fontId="33" type="noConversion"/>
  </si>
  <si>
    <t>2015.11.</t>
    <phoneticPr fontId="33" type="noConversion"/>
  </si>
  <si>
    <t>2015.8.</t>
  </si>
  <si>
    <t>2015.9.</t>
  </si>
  <si>
    <t>2015.10.</t>
  </si>
  <si>
    <t>2015.11.</t>
  </si>
  <si>
    <t>2015.12.</t>
    <phoneticPr fontId="33" type="noConversion"/>
  </si>
  <si>
    <t>2016.1.</t>
    <phoneticPr fontId="33" type="noConversion"/>
  </si>
  <si>
    <t>2016.2.</t>
    <phoneticPr fontId="33" type="noConversion"/>
  </si>
  <si>
    <t>2016.3.</t>
    <phoneticPr fontId="33" type="noConversion"/>
  </si>
  <si>
    <t>2015.12.</t>
  </si>
  <si>
    <t>2016.1.</t>
  </si>
  <si>
    <t>2016.2.</t>
  </si>
  <si>
    <t>2016.3.</t>
  </si>
  <si>
    <t>2015.13.</t>
  </si>
  <si>
    <t>2016.1.</t>
    <phoneticPr fontId="33" type="noConversion"/>
  </si>
  <si>
    <t>2016.4.</t>
    <phoneticPr fontId="33" type="noConversion"/>
  </si>
  <si>
    <t>2015.10.</t>
    <phoneticPr fontId="33" type="noConversion"/>
  </si>
  <si>
    <t>2015.11.</t>
    <phoneticPr fontId="33" type="noConversion"/>
  </si>
  <si>
    <t>2015.12.</t>
    <phoneticPr fontId="33" type="noConversion"/>
  </si>
  <si>
    <t>2016.2.</t>
    <phoneticPr fontId="33" type="noConversion"/>
  </si>
  <si>
    <t>2016.3.</t>
    <phoneticPr fontId="33" type="noConversion"/>
  </si>
  <si>
    <t>2015.8.</t>
    <phoneticPr fontId="33" type="noConversion"/>
  </si>
  <si>
    <t>2015.9.</t>
    <phoneticPr fontId="33" type="noConversion"/>
  </si>
  <si>
    <t>2016.4.</t>
    <phoneticPr fontId="33" type="noConversion"/>
  </si>
  <si>
    <t>2016.5.</t>
    <phoneticPr fontId="33" type="noConversion"/>
  </si>
  <si>
    <t>2016.6.</t>
    <phoneticPr fontId="33" type="noConversion"/>
  </si>
  <si>
    <t>2016.5.</t>
    <phoneticPr fontId="33" type="noConversion"/>
  </si>
  <si>
    <t>2016.6.</t>
    <phoneticPr fontId="33" type="noConversion"/>
  </si>
  <si>
    <t>2015.7.</t>
    <phoneticPr fontId="33" type="noConversion"/>
  </si>
  <si>
    <t>2015.8.</t>
    <phoneticPr fontId="33" type="noConversion"/>
  </si>
  <si>
    <t>2015.9.</t>
    <phoneticPr fontId="33" type="noConversion"/>
  </si>
  <si>
    <t>2015.10.</t>
    <phoneticPr fontId="33" type="noConversion"/>
  </si>
  <si>
    <t>2016.7.</t>
    <phoneticPr fontId="33" type="noConversion"/>
  </si>
  <si>
    <t>2016.8.</t>
    <phoneticPr fontId="33" type="noConversion"/>
  </si>
  <si>
    <t>2016.9.</t>
    <phoneticPr fontId="33" type="noConversion"/>
  </si>
  <si>
    <t>2015.8.</t>
    <phoneticPr fontId="33" type="noConversion"/>
  </si>
  <si>
    <t>2015.9.</t>
    <phoneticPr fontId="33" type="noConversion"/>
  </si>
  <si>
    <t>2015.10.</t>
    <phoneticPr fontId="33" type="noConversion"/>
  </si>
  <si>
    <t>2016.4.</t>
  </si>
  <si>
    <t>2016.5.</t>
  </si>
  <si>
    <t>Technology consulting and technical assistance in 2015 in Tongzi county</t>
    <phoneticPr fontId="33" type="noConversion"/>
  </si>
  <si>
    <t xml:space="preserve">Procurement Plan </t>
  </si>
  <si>
    <t xml:space="preserve">1. Project information </t>
  </si>
  <si>
    <t xml:space="preserve">   Country: China   </t>
  </si>
  <si>
    <t xml:space="preserve">   Borrower: The People's Republic of China</t>
  </si>
  <si>
    <t xml:space="preserve">   Project Name: Poverty Alleviation and Agriculture Development Demonstration in Poor Areas Project</t>
  </si>
  <si>
    <t xml:space="preserve">   Project No.:  P133326</t>
  </si>
  <si>
    <r>
      <t xml:space="preserve">   Loan No.</t>
    </r>
    <r>
      <rPr>
        <sz val="12"/>
        <rFont val="宋体"/>
        <charset val="134"/>
      </rPr>
      <t>：</t>
    </r>
  </si>
  <si>
    <t xml:space="preserve">3. Date of General Procurement Notice: xxxxxx </t>
  </si>
  <si>
    <t xml:space="preserve">4. Period covered by this procurement plan: 2015-2019  </t>
  </si>
  <si>
    <t xml:space="preserve">5. Reference to (if any) Project Operational/Procurement Mannual: Yes </t>
  </si>
  <si>
    <t xml:space="preserve">6. Short list comprising entirely of national consultant: Short list of consultants for services, estimated to cost less than US$500,000 equivalent per contract, may comprise entirely of national consultants in accoedance with the provisions of paragraph 2.7 of the Consultant Guidelines.  </t>
  </si>
  <si>
    <t>Procurement Method and Prior Review Threshold of The World Bank</t>
  </si>
  <si>
    <t xml:space="preserve">Procurement Category </t>
  </si>
  <si>
    <t xml:space="preserve">Prior Review Threshold(US$ 000)  </t>
  </si>
  <si>
    <t xml:space="preserve">Procurement Method </t>
  </si>
  <si>
    <t xml:space="preserve">Prior Review Threshold(US$ 000) </t>
  </si>
  <si>
    <t xml:space="preserve">1.  Civil Works </t>
  </si>
  <si>
    <t xml:space="preserve">ICB </t>
  </si>
  <si>
    <t>All Contracts</t>
  </si>
  <si>
    <t xml:space="preserve">NCB </t>
  </si>
  <si>
    <t>&lt;200</t>
  </si>
  <si>
    <t xml:space="preserve">Shopping </t>
  </si>
  <si>
    <t xml:space="preserve">N/A  </t>
  </si>
  <si>
    <t>2. Goods, IT Systems and Non-Consulting Services</t>
  </si>
  <si>
    <t xml:space="preserve">All Contracts </t>
  </si>
  <si>
    <t>&lt;100</t>
  </si>
  <si>
    <t>Shopping</t>
  </si>
  <si>
    <t xml:space="preserve">N/A </t>
  </si>
  <si>
    <t xml:space="preserve">3. Consultants </t>
  </si>
  <si>
    <t>No Threshold</t>
  </si>
  <si>
    <t>QCBS/QBS</t>
  </si>
  <si>
    <t xml:space="preserve">&lt;300 </t>
  </si>
  <si>
    <t>CQ)</t>
  </si>
  <si>
    <t xml:space="preserve">first contract for each province </t>
  </si>
  <si>
    <t>Individual consultants</t>
  </si>
  <si>
    <t xml:space="preserve">Only in exceptional cases e.g. long term TA </t>
  </si>
  <si>
    <t xml:space="preserve">Single Source Seletion (Firm) </t>
  </si>
  <si>
    <t xml:space="preserve">Single Source Seletion (Individual) </t>
  </si>
  <si>
    <t>Proposed Poverty Alleviation and Agriculture Development Demonstration in Poor Areas Project</t>
  </si>
  <si>
    <t>Procurement Plan</t>
  </si>
  <si>
    <t>Contract No. and Name of Contract</t>
  </si>
  <si>
    <t>Contract Description</t>
  </si>
  <si>
    <t>Contract Cost Estimate</t>
  </si>
  <si>
    <t xml:space="preserve">The Bank's financing </t>
  </si>
  <si>
    <t>Procurement Method</t>
  </si>
  <si>
    <t>资格预审</t>
  </si>
  <si>
    <t>Bank Review (Prior/Post)</t>
  </si>
  <si>
    <t>Expected Date of Issuing</t>
  </si>
  <si>
    <t>Expected Date of Bid Opening</t>
  </si>
  <si>
    <t>Expected Contract Signing</t>
  </si>
  <si>
    <t xml:space="preserve">Expected Starting Date of Contract </t>
  </si>
  <si>
    <t>ExpectedConstruction Duration(months)</t>
  </si>
  <si>
    <t>Remarks（is there any pilot engineering listed in?）</t>
  </si>
  <si>
    <t>CNY</t>
  </si>
  <si>
    <t>USD</t>
  </si>
  <si>
    <t>I. Civil Works</t>
  </si>
  <si>
    <t>GZXS-GC-01-01</t>
  </si>
  <si>
    <t xml:space="preserve">Cooperative office building in Xishui County </t>
  </si>
  <si>
    <t>To build one new office building (100 ㎡ of brick-concrete structure) for the Qianbei grey goat professional cooperative in Liangcun Town</t>
  </si>
  <si>
    <t>Community Shopping</t>
  </si>
  <si>
    <t>Post</t>
  </si>
  <si>
    <t>Yes</t>
  </si>
  <si>
    <t>GZXS-GC-01-02</t>
  </si>
  <si>
    <t>To build one new office building (100 ㎡ of brick-concrete structure) for the Qianbei grey goat professional cooperative in Shuanglong Town</t>
  </si>
  <si>
    <t>GZXS-GC-01-03</t>
  </si>
  <si>
    <t>To build one new office building (100 ㎡ of brick-concrete structure) for the Qianbei grey goat professional cooperative in Taolin Town</t>
  </si>
  <si>
    <t>GZXS-GC-01-04</t>
  </si>
  <si>
    <t>To build one new office building (100 ㎡ of brick-concrete structure) for the Qianbei grey goat professional cooperative in Erli Town</t>
  </si>
  <si>
    <t>GZXS-GC-01-05</t>
  </si>
  <si>
    <t>To build one new office building (100 ㎡ of brick-concrete structure) for the Qianbei grey goat professional cooperative in Guandian Town</t>
  </si>
  <si>
    <t>GZXS-GC-01-06</t>
  </si>
  <si>
    <t>To build one new office building (100 ㎡ of brick-concrete structure) for the Qianbei grey goat professional cooperative in Yongan Town</t>
  </si>
  <si>
    <t>GZXS-GC-01-07</t>
  </si>
  <si>
    <t>To build one new office building (200 ㎡ of brick-concrete structure) for the rural tourism professional cooperative in Xianyuan Town</t>
  </si>
  <si>
    <t>GZXS-GC-02-01</t>
  </si>
  <si>
    <t xml:space="preserve">Road hardening in Xishui County </t>
  </si>
  <si>
    <t xml:space="preserve">Hardening road, 3000 M, concrete surface, 3 meters wide and 0.15 meters thick from Lannicao to Zhongshanping in Tianqiao villiage of Yongan Town </t>
  </si>
  <si>
    <t>GZXS-GC-02-02</t>
  </si>
  <si>
    <t>Hardening road, 2000 M, concrete surface, 3 meters wide and 0.15 meters thick from Lannicao to Yougouping in Xiaogang villiage of Yongan Town</t>
  </si>
  <si>
    <t>GZXS-GC-02-03</t>
  </si>
  <si>
    <t>Hardening road, 2000 M, concrete surface, 3 meters wide and 0.15 meters thick from Ganxiqiao to Tutang in Xianfeng villiage of Taolin Town</t>
  </si>
  <si>
    <t>GZXS-GC-02-04</t>
  </si>
  <si>
    <t xml:space="preserve">Hardening road, 3000 M, concrete surface, 3 meters wide and 0.15 meters thick from Zhongjiawan group to Shitoutian highway Zhongjiawan villiage of Erli Town </t>
  </si>
  <si>
    <t>GZXS-GC-02-05</t>
  </si>
  <si>
    <t xml:space="preserve">Hardening road, 2200 M, concrete surface, 3 meters wide and 0.15 meters thick from Heitao to Shanjian for Shanjian highway in Shuanglong Town </t>
  </si>
  <si>
    <t>GZXS-GC-02-06</t>
  </si>
  <si>
    <t xml:space="preserve">Hardening road, 2800 M, concrete surface, 3 meters wide and 0.15 meters thick from Meichang to Qingshuzi for Qingshuzi highway in Shuanglong Town </t>
  </si>
  <si>
    <t>GZXS-GC-02-07</t>
  </si>
  <si>
    <t xml:space="preserve">Hardening road, 3000 M, concrete surface, 3 meters wide and 0.15 meters thick from Zhuanfang and Datian to be paved to HH in Xiaozhang village of Shuanglong Town </t>
  </si>
  <si>
    <t>GZXS-GC-02-08</t>
  </si>
  <si>
    <t xml:space="preserve">Hardening road, 1000 M, concrete surface, 3 meters wide and 0.15 meters thick to be paved to group in Sanyuan village group of Xianyuan Town </t>
  </si>
  <si>
    <t>GZXS-GC-02-09</t>
  </si>
  <si>
    <t xml:space="preserve">Hardening road, 1500 M, concrete surface, 3 meters wide and 0.15 meters thick to be paved to village group in Chinese Yew base of Xianyuan Town </t>
  </si>
  <si>
    <t>GZXS-GC-03-01</t>
  </si>
  <si>
    <t>Production footpath in Xishui County</t>
  </si>
  <si>
    <t xml:space="preserve">Hardening road, 5000 M, concrete surface, 1.2 meters wide and 0.1 meter thick to be paved to HH in Runnan village of Yongan Town </t>
  </si>
  <si>
    <t>GZXS-GC-03-02</t>
  </si>
  <si>
    <t xml:space="preserve">Hardening road, 8000 M, concrete surface, 1.2 meters wide and 0.1 meter thick to be paved to HH for Qianbei grey goat breed project in Taolin Town </t>
  </si>
  <si>
    <t>GZXS-GC-03-03</t>
  </si>
  <si>
    <t xml:space="preserve">Hardening road, 4000 M, concrete surface, 1.2 meters wide and 0.1 meter thick to be paved to HH in Houtian village of Liangcun Town </t>
  </si>
  <si>
    <t>GZXS-GC-03-04</t>
  </si>
  <si>
    <t xml:space="preserve">Hardening road, 3000 M, concrete surface, 1.2 meters wide and 0.1 meter thick to be paved to HH in Zhongjianwan group of Zhongjiawan village of Erli Town </t>
  </si>
  <si>
    <t>GZXS-GC-03-05</t>
  </si>
  <si>
    <t xml:space="preserve">Hardening road, 4000 M, concrete surface, 1.2 meters wide and 0.1 meter thick to be paved to HH in Dazhang village of Xianyuan Town </t>
  </si>
  <si>
    <t>GZXS-GC-03-06</t>
  </si>
  <si>
    <t>Hardening road, 3000 M, concrete surface, 1.2 meters wide and 0.1 meter thick to be paved to HH in Hecun village of Guandian Town</t>
  </si>
  <si>
    <t>GZXS-GC-03-07</t>
  </si>
  <si>
    <t xml:space="preserve">Hardening road, 3000 M, concrete surface, 1.2 meters wide and 0.1 meter thick to be paved to HH in Huangtao village of Guandian Town </t>
  </si>
  <si>
    <t>GZXS-GC-03-08</t>
  </si>
  <si>
    <t xml:space="preserve">Hardening road, 4000 M, concrete surface, 1.2 meters wide and 0.1 meter thick to be paved to Qianbei grey goat breed HH in Heba village of Shuanglong Town </t>
  </si>
  <si>
    <t>GZXS-GC-03-09</t>
  </si>
  <si>
    <t xml:space="preserve">Industrial road in Xishui County (Rural tourism) </t>
  </si>
  <si>
    <t>400 meters slab road (1.5 metres wide) in thousand years old Chinese yew site and old gingko tree site of rural tourism scenery spots</t>
  </si>
  <si>
    <t>GZXS-GC-04-01</t>
  </si>
  <si>
    <t>Water conservancy enginnering in Xinshui County</t>
  </si>
  <si>
    <t>To build 4 dringking water engineering in 4 villages of Guandian Town, 1 storage pond of 100M3, installation fo main pipeline of 5600 M with 75PP-R and 25PP-R pipeline of 1200 M to HH per each village.</t>
  </si>
  <si>
    <t>GZXS-GC-04-02</t>
  </si>
  <si>
    <t xml:space="preserve">To build 2 dringking water engineering in 2 villages (xiaogou village and Xinglongtai village) of Liangcun Town, 2 storage ponds of 150M3, installation of pipeline 3000 M with Φ50PP-R, Φ32PP-R pipeline of 2000 M and Φ25PP-R pipelin 6000 M to HH , total pipeline installation of 11000 M </t>
  </si>
  <si>
    <t>GZXS-GC-05-01</t>
  </si>
  <si>
    <t>Waste water treatment in Xishui County</t>
  </si>
  <si>
    <t xml:space="preserve"> To build 60 waste water treatment facilities for rural tourism.</t>
  </si>
  <si>
    <t>GZXS-GC-06-01</t>
  </si>
  <si>
    <t xml:space="preserve">Village toilets in Xishui County (Rural tourism) </t>
  </si>
  <si>
    <t xml:space="preserve">To build 10 slots squatting public toilets in Xianyuan Town (1 for Yangjiu village and 1 for Dazhang village) </t>
  </si>
  <si>
    <t>GZXS-GC-07-01</t>
  </si>
  <si>
    <t>Pavilion in Xishui County (Rurtal tourism)</t>
  </si>
  <si>
    <t xml:space="preserve">To build one pavilion with two floor and hexagon in Xianyuan Town. </t>
  </si>
  <si>
    <t>GZXS-GC-08-01</t>
  </si>
  <si>
    <t>Obervation platforms in Xishui County (Rural tourism)</t>
  </si>
  <si>
    <t>Rural tourism obervation plateform of 90 square meters with wood-plastic structure, set up wood-plastic guardrails of 51 meters long</t>
  </si>
  <si>
    <t>GZCS－GC－01-01</t>
  </si>
  <si>
    <t xml:space="preserve">Office building of Dendrobium and Black bone chicken cooperative in Hongxing villiage of Chishui city </t>
  </si>
  <si>
    <t xml:space="preserve">To build 200 ㎡ of office building with brick concrete structure in Hongxing village of Shipu Town, Dendrobium cooperative 100 ㎡and Black bone chicken cooperative 100 ㎡, two floor with strip foundation under wall. </t>
  </si>
  <si>
    <t>GZCS－GC－01-02</t>
  </si>
  <si>
    <t xml:space="preserve">Office building of Dendrobium and Black bone chicken cooperative in Hongwei villiage of Chishui city </t>
  </si>
  <si>
    <t>To build 200 ㎡ of office building with brick concrete structure in Hongwei village of Changqi Town, Dendrobium cooperative 100 ㎡and Black bone chicken cooperative 100 ㎡, two floor with strip foundation under wall.</t>
  </si>
  <si>
    <t>GZCS－GC－01-03</t>
  </si>
  <si>
    <t xml:space="preserve">Office building of Dendrobium and Black bone chicken cooperative in Wuqi villiage of Chishui city </t>
  </si>
  <si>
    <t xml:space="preserve">To build 200 ㎡ of office building with brick concrete structure in Wuqi village of Changqi Town, Dendrobium cooperative 100 ㎡and Black bone chicken cooperative 100 ㎡, two floor with strip foundation under wall. </t>
  </si>
  <si>
    <t>GZCS－GC－01-04</t>
  </si>
  <si>
    <t xml:space="preserve">Office building of Dendrobium and Black bone chicken cooperative in Pingtan villiage of Chishui city </t>
  </si>
  <si>
    <t xml:space="preserve">To build 200 ㎡ of office building with brick concrete structure in Pingtan village of Baiyun Town, Dendrobium cooperative 100 ㎡and Black bone chicken cooperative 100 ㎡, two floor with strip foundation under wall. </t>
  </si>
  <si>
    <t>GZCS－GC－01-05</t>
  </si>
  <si>
    <t xml:space="preserve">Office building of Dendrobium and Black bone chicken cooperative in Fushun villiage of Chishui city </t>
  </si>
  <si>
    <t xml:space="preserve">To build 200 ㎡ of office building with brick concrete structure in Fushun village of Wanglong Town, Dendrobium cooperative 100 ㎡and Black bone chicken cooperative 100 ㎡, two floor with strip foundation under wall. </t>
  </si>
  <si>
    <t>GZCS－GC－02-01</t>
  </si>
  <si>
    <t>Dendrobium industrial production roads in Hongxing village of Chishui city</t>
  </si>
  <si>
    <t xml:space="preserve">To build 5 km of industrial road in the Dendrobium production base in Hongxing village of Shipu Town. </t>
  </si>
  <si>
    <t>GZCS－GC－02-02</t>
  </si>
  <si>
    <t>Dendrobium industrial production roads in Hongxing village of Chishui city赤水市红卫村石斛产业生产道路</t>
  </si>
  <si>
    <t xml:space="preserve">To build 5 km of industrial road in the Dendrobium production base in Hongwei village of Changqi Town. </t>
  </si>
  <si>
    <t>GZCS－GC－02-03</t>
  </si>
  <si>
    <t>赤水市五七村石斛产业生产道路</t>
  </si>
  <si>
    <t xml:space="preserve">To build 5 km of industrial road in the Dendrobium production base in Wuqi village of Changqi Town. </t>
  </si>
  <si>
    <t>GZCS－GC－02-04</t>
  </si>
  <si>
    <t>Dendrobium industrial production roads in Pingtan village of Chishui city</t>
  </si>
  <si>
    <t xml:space="preserve">To build 5 km of industrial road in the Dendrobium production base in Pingtan village of Baiyun Town. </t>
  </si>
  <si>
    <t>GZCS－GC－02-05</t>
  </si>
  <si>
    <t>Dendrobium industrial production roads in Fushun village of Chishui city</t>
  </si>
  <si>
    <t xml:space="preserve">To build 5 km of industrial road in the Dendrobium production base in Fushun village of Wanglong Town. </t>
  </si>
  <si>
    <t>GZCS－GC－03-01</t>
  </si>
  <si>
    <t>Dendrobium industrial irrigation equipment in Hongxing village of Chishui city</t>
  </si>
  <si>
    <t xml:space="preserve">To build 300 mu of the Dendrobium base irrigation equipment in Hongxing village of Shipu Town (including piping net and irrigation facilities). </t>
  </si>
  <si>
    <t>GZCS－GC－03-02</t>
  </si>
  <si>
    <t>Dendrobium industrial irrigation equipment in Hongwei village of Chishui city</t>
  </si>
  <si>
    <t xml:space="preserve">To build 300 mu of the Dendrobium base irrigation equipment in Hongwei village of Changqi Town (including piping net and irrigation facilities). </t>
  </si>
  <si>
    <t>GZCS－GC－03-03</t>
  </si>
  <si>
    <t>Dendrobium industrial irrigation equipment in Wuqi village of Chishui city</t>
  </si>
  <si>
    <t>To build 300 mu of the Dendrobium base irrigation equipment in Wuqi village of Changqi Town (including piping net and irrigation facilities).</t>
  </si>
  <si>
    <t>GZCS－GC－03-04</t>
  </si>
  <si>
    <t>Dendrobium industrial irrigation equipment in Pingtan village of Chishui city</t>
  </si>
  <si>
    <t xml:space="preserve">To build 300 mu of the Dendrobium base irrigation equipment in Pingtan village of Baiyun Town (including piping net and irrigation facilities). </t>
  </si>
  <si>
    <t>GZCS－GC－03-05</t>
  </si>
  <si>
    <t>Dendrobium industrial irrigation equipment in Fushun village of Chishui city</t>
  </si>
  <si>
    <t xml:space="preserve">To build 300 mu of the Dendrobium base irrigation equipment in Fushun village of Wanglong Town (including piping net and irrigation facilities). </t>
  </si>
  <si>
    <t>GZCS－GC－04-01</t>
  </si>
  <si>
    <t>Water pond of the Dendrobium industrial irrigation equipment in Hongxing village of Chishui city</t>
  </si>
  <si>
    <t xml:space="preserve">To build 4 water storage ponds with 40~60 cubic meters cubage of brick concrete structure in Hongxing village of Shipu Town. </t>
  </si>
  <si>
    <t>GZCS－GC－04-02</t>
  </si>
  <si>
    <t>Water pond of the Dendrobium industrial irrigation equipment in Hongwei village of Chishui city</t>
  </si>
  <si>
    <t xml:space="preserve">To build 4 water storage ponds with 40~60 cubic meters cubage of brick concrete structure in Hongwei village of Changqi Town. </t>
  </si>
  <si>
    <t>GZCS－GC－04-03</t>
  </si>
  <si>
    <t>Water pond of the Dendrobium industrial irrigation equipment in Wuqi village of Chishui city</t>
  </si>
  <si>
    <t xml:space="preserve">To build 4 water storage ponds with 40~60 cubic meters cubage of brick concrete structure in Wuqi village of Changqi Town. </t>
  </si>
  <si>
    <t>GZCS－GC－04-04</t>
  </si>
  <si>
    <t>Water pond of the Dendrobium industrial irrigation equipment in Pingtan village of Chishui city</t>
  </si>
  <si>
    <t xml:space="preserve">To build 4 water storage ponds with 40~60 cubic meters cubage of brick concrete structure in Pingtan village of Baiyun Town. </t>
  </si>
  <si>
    <t>GZCS－GC－04-05</t>
  </si>
  <si>
    <t>Water pond of the Dendrobium industrial irrigation equipment in Fushun village of Chishui city</t>
  </si>
  <si>
    <t xml:space="preserve">To build 4 water storage ponds with 40~60 cubic meters cubage of brick concrete structure in Fushun village of Wanglong Town. </t>
  </si>
  <si>
    <t>GZCS－GC－05-01</t>
  </si>
  <si>
    <t>Water source abstraction works of the 　water pond of the Dendrobium industrial irrigation equipment in Hongxing village of Chishui city</t>
  </si>
  <si>
    <t xml:space="preserve">To build water source abstraction works matched for 4 water storage ponds in Hongxing village of Shipu Town. </t>
  </si>
  <si>
    <t>GZCS－GC－05-02</t>
  </si>
  <si>
    <t>Water source abstraction works of the 　water pond of the Dendrobium industrial irrigation equipment in Hongwei village of Chishui city</t>
  </si>
  <si>
    <t xml:space="preserve">To build water source abstraction works for 4 water storage ponds in Hongwei village of Changqi Town. </t>
  </si>
  <si>
    <t>GZCS－GC－05-03</t>
  </si>
  <si>
    <t>Water source abstraction works of the 　water pond of the Dendrobium industrial irrigation equipment in Wuqi village of Chishui city</t>
  </si>
  <si>
    <t xml:space="preserve">To build water source abstraction works matched for 4 water storage ponds in Wuqi village of Changqi Town. </t>
  </si>
  <si>
    <t>GZCS－GC－05-04</t>
  </si>
  <si>
    <t>Water source abstraction works of the 　water pond of the Dendrobium industrial irrigation equipment in Pingtan village of Chishui city</t>
  </si>
  <si>
    <t xml:space="preserve">To build water source abstraction works matched for 4 water storage ponds in Pingtan village of Baiyun Town. </t>
  </si>
  <si>
    <t>GZCS－GC－05-05</t>
  </si>
  <si>
    <t>Water source abstraction works of the 　water pond of the Dendrobium industrial irrigation equipment in Fushun village of Chishui city</t>
  </si>
  <si>
    <t xml:space="preserve">To build water source abstraction works matched for 4 water storage ponds in Fushun village of Wanglong Town. </t>
  </si>
  <si>
    <t>GZCS－GC－06-01</t>
  </si>
  <si>
    <t>To build bio-gas tank matched for Black bone chicken feeding in Hongxing village of Chishui city.</t>
  </si>
  <si>
    <r>
      <t>T</t>
    </r>
    <r>
      <rPr>
        <sz val="10"/>
        <rFont val="宋体"/>
        <charset val="134"/>
      </rPr>
      <t xml:space="preserve">o build 5 bio-gas tanks in Hongxing village of Shipu Town. </t>
    </r>
  </si>
  <si>
    <t>GZCS－GC－06-02</t>
  </si>
  <si>
    <t>To build bio-gas tank matched for Black bone chicken feeding in Hongwei village of Chishui city.</t>
  </si>
  <si>
    <t xml:space="preserve">To build 5 bio-gas tanks in Hongwei village of Changqi Town. </t>
  </si>
  <si>
    <t>GZCS－GC－06-03</t>
  </si>
  <si>
    <t>To build bio-gas tank matched for Black bone chicken feeding in Wuqi village of Chishui city.</t>
  </si>
  <si>
    <t xml:space="preserve">To build 5 bio-gas tanks in Wuqi village of Changqi Town. </t>
  </si>
  <si>
    <t>GZCS－GC－06-04</t>
  </si>
  <si>
    <t xml:space="preserve">To build bio-gas tank matched for Black bone chicken feeding in Pingtan village of Chishui city. </t>
  </si>
  <si>
    <t xml:space="preserve">To build 5 bio-gas tanks in Pingtan village of Baiyun Town. </t>
  </si>
  <si>
    <t>GZCS－GC－06-05</t>
  </si>
  <si>
    <t xml:space="preserve">To build bio-gas tank matched for Black bone chicken feeding in Fushun village of Chishui city. </t>
  </si>
  <si>
    <t xml:space="preserve">To build 5 bio-gas tanks in Fushun village of Wanglong Town. </t>
  </si>
  <si>
    <t>GZCS－GC－07-01</t>
  </si>
  <si>
    <t>Water pond and water source abstraction works for Black bone chicken in Hongxing village of Chishui city</t>
  </si>
  <si>
    <t xml:space="preserve">To build 5 water ponds and the matched water source abstraction works for Black bone chicken in Hongxing village of Shipu Town. </t>
  </si>
  <si>
    <t>GZCS－GC－07-02</t>
  </si>
  <si>
    <t>Water pond and water source abstraction works for Black bone chicken in Hongwei village of Chishui city</t>
  </si>
  <si>
    <t xml:space="preserve">To build 5 water ponds and the matched water source abstraction works for Black bone chicken in Hongwei village of Changqi Town. </t>
  </si>
  <si>
    <t>GZCS－GC－07-03</t>
  </si>
  <si>
    <t>Water pond and water source abstraction works for Black bone chicken in Wuqi village of Chishui city</t>
  </si>
  <si>
    <t xml:space="preserve">To build 5 water ponds and the matched water source abstraction works for Black bone chicken in Wuqi village of Changqi Town. </t>
  </si>
  <si>
    <t>GZCS－GC－07-04</t>
  </si>
  <si>
    <t>Water pond and water source abstraction works for Black bone chicken in Pingtan village of Chishui city</t>
  </si>
  <si>
    <t xml:space="preserve">To build 5 water ponds and the matched water source abstraction works for Black bone chicken in Pingtan village of Baiyun Town. </t>
  </si>
  <si>
    <t>GZCS－GC－07-05</t>
  </si>
  <si>
    <t>Water pond and water source abstraction works for Black bone chicken in Fushun village of Chishui city</t>
  </si>
  <si>
    <t xml:space="preserve">To build 5 water ponds and the matched water source abstraction works for Black bone chicken in Fushun village of Wanglong Town. </t>
  </si>
  <si>
    <t>GZCS－GC－08-01</t>
  </si>
  <si>
    <t>Production road for Black bone chicken industry in Hongxing village of Chishui city.</t>
  </si>
  <si>
    <t xml:space="preserve">To build cement hardening road of 800 m in Hongxing village of Shipu Town. </t>
  </si>
  <si>
    <t>GZCS－GC－08-02</t>
  </si>
  <si>
    <t>Production road for Black bone chicken industry in Hongwei village of Chishui city.</t>
  </si>
  <si>
    <t>To build cement hardening road of 800 m in Hongwei village of Changqi Town.</t>
  </si>
  <si>
    <t>GZCS－GC－08-03</t>
  </si>
  <si>
    <t>Production road for Black bone chicken industry in Wuqi village of Chishui city.</t>
  </si>
  <si>
    <t>To build cement hardening road of 800 m in Wuqi village of Changqi Town.</t>
  </si>
  <si>
    <t>GZCS－GC－08-04</t>
  </si>
  <si>
    <t>Production road for Black bone chicken industry in Pingtan village of Chishui city.</t>
  </si>
  <si>
    <t xml:space="preserve">To build cement hardening road of 800 m in Pingtan village of Baiyun Town. </t>
  </si>
  <si>
    <t>GZCS－GC－08-05</t>
  </si>
  <si>
    <t>Production road for Black bone chicken industry in Fushun village of Chishui city.</t>
  </si>
  <si>
    <t xml:space="preserve">To build cement hardening road of 800 m in Fushun village of Wanglong Town. </t>
  </si>
  <si>
    <t>GZTZ－GC－01－01</t>
  </si>
  <si>
    <t>Cooperative office building in Tongzi County</t>
  </si>
  <si>
    <t xml:space="preserve">Office building with brick-concrete structure and the strip foundation under wall for rural tourism industrial association in Huaqiu town. </t>
  </si>
  <si>
    <t>GZTZ－GC－01－02</t>
  </si>
  <si>
    <t xml:space="preserve">Office building with brick-concrete structure and the strip foundation under wall for Huaqiu native chicken industrial cooperative in Huaqiu town. </t>
  </si>
  <si>
    <t>GZTZ－GC－01－03</t>
  </si>
  <si>
    <t xml:space="preserve">Office building for rural tourism industrial association in Fengshui town. </t>
  </si>
  <si>
    <t>GZTZ－GC－01－04</t>
  </si>
  <si>
    <t xml:space="preserve">Office building for Huaqiu native chicken industrial cooperation in Fengshui town. </t>
  </si>
  <si>
    <t>GZTZ－GC－01－05</t>
  </si>
  <si>
    <t xml:space="preserve">Office building for rural tourism industrial association in Rongguang town. </t>
  </si>
  <si>
    <t>GZTZ－GC－01－06</t>
  </si>
  <si>
    <t xml:space="preserve">Office building for Huaqiu native chicken industrial cooperative in Rongguang town. </t>
  </si>
  <si>
    <t>GZTZ－GC－01－07</t>
  </si>
  <si>
    <t xml:space="preserve">Office building for rural tourism industrial association in Gaoqiao town. </t>
  </si>
  <si>
    <t>GZTZ－GC－01－08</t>
  </si>
  <si>
    <t xml:space="preserve">Office building for Huaqiu native chicken industrial cooperative in Gaoqiao town. </t>
  </si>
  <si>
    <t>GZTZ－GC－02—01</t>
  </si>
  <si>
    <t>Tourism highway hardening in Tongzi County</t>
  </si>
  <si>
    <t xml:space="preserve"> 6 km in Lejing village of Huaqiu town</t>
  </si>
  <si>
    <t>NCB</t>
  </si>
  <si>
    <t>Prior</t>
  </si>
  <si>
    <t>GZTZ－GC－02—02</t>
  </si>
  <si>
    <t>4 km in Jiangyan village and Pingzi village of Fengshui town</t>
  </si>
  <si>
    <t>GZTZ－GC－02—03</t>
  </si>
  <si>
    <t>3 km in Daqing village and Zhailang village of Rongguang town</t>
  </si>
  <si>
    <t>GZTZ－GC－02—04</t>
  </si>
  <si>
    <t>3 km in Zhailang village of Gaoqiao town</t>
  </si>
  <si>
    <t>GZTZ－GC－03-01</t>
  </si>
  <si>
    <t>Village rural tourism road and Huaiqu native chicken  industrial road in Tongzi county</t>
  </si>
  <si>
    <t>2. Bank's approval date of the procurement plan: [original: May 13, 2015; Revision 1: xxxx; ]</t>
  </si>
  <si>
    <t>Total of Goods</t>
  </si>
  <si>
    <t>Total of Non-Consulting Services</t>
  </si>
  <si>
    <t xml:space="preserve">   Project Implementing Agency (PIA): Foreign Capital Project Mangement Center, Office of Poverty Reduction and Development, Guizhou Province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</si>
</sst>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 #,##0_ ;_ * \-#,##0_ ;_ * &quot;-&quot;_ ;_ @_ "/>
    <numFmt numFmtId="165" formatCode="0_ "/>
    <numFmt numFmtId="166" formatCode="_ * #,##0.00_ ;_ * \-#,##0.00_ ;_ * &quot;-&quot;_ ;_ @_ "/>
    <numFmt numFmtId="167" formatCode="0.00_);[Red]\(0.00\)"/>
    <numFmt numFmtId="168" formatCode="0.00_ "/>
    <numFmt numFmtId="169" formatCode="0_);[Red]\(0\)"/>
    <numFmt numFmtId="170" formatCode="yyyy\/m\/d"/>
    <numFmt numFmtId="171" formatCode="0.0_);[Red]\(0.0\)"/>
  </numFmts>
  <fonts count="76">
    <font>
      <sz val="10"/>
      <name val="Arial"/>
      <family val="2"/>
    </font>
    <font>
      <sz val="12"/>
      <name val="宋体"/>
      <charset val="134"/>
    </font>
    <font>
      <sz val="10"/>
      <name val="宋体"/>
      <charset val="134"/>
    </font>
    <font>
      <sz val="10"/>
      <color indexed="8"/>
      <name val="宋体"/>
      <charset val="134"/>
    </font>
    <font>
      <sz val="10"/>
      <color indexed="8"/>
      <name val="Arial"/>
      <family val="2"/>
    </font>
    <font>
      <b/>
      <i/>
      <sz val="10"/>
      <name val="Arial"/>
      <family val="2"/>
    </font>
    <font>
      <b/>
      <sz val="10"/>
      <name val="宋体"/>
      <charset val="134"/>
    </font>
    <font>
      <sz val="11"/>
      <color indexed="8"/>
      <name val="Calibri"/>
      <family val="2"/>
    </font>
    <font>
      <sz val="11"/>
      <color indexed="8"/>
      <name val="宋体"/>
      <charset val="134"/>
    </font>
    <font>
      <b/>
      <sz val="11"/>
      <color indexed="52"/>
      <name val="Calibri"/>
      <family val="2"/>
    </font>
    <font>
      <sz val="11"/>
      <color indexed="60"/>
      <name val="Calibri"/>
      <family val="2"/>
    </font>
    <font>
      <sz val="11"/>
      <color indexed="9"/>
      <name val="Calibri"/>
      <family val="2"/>
    </font>
    <font>
      <sz val="11"/>
      <color indexed="17"/>
      <name val="Calibri"/>
      <family val="2"/>
    </font>
    <font>
      <b/>
      <sz val="11"/>
      <color indexed="9"/>
      <name val="Calibri"/>
      <family val="2"/>
    </font>
    <font>
      <b/>
      <sz val="13"/>
      <color indexed="56"/>
      <name val="Calibri"/>
      <family val="2"/>
    </font>
    <font>
      <i/>
      <sz val="11"/>
      <color indexed="23"/>
      <name val="Calibri"/>
      <family val="2"/>
    </font>
    <font>
      <b/>
      <sz val="15"/>
      <color indexed="56"/>
      <name val="Calibri"/>
      <family val="2"/>
    </font>
    <font>
      <sz val="11"/>
      <color indexed="60"/>
      <name val="宋体"/>
      <charset val="134"/>
    </font>
    <font>
      <b/>
      <sz val="11"/>
      <color indexed="56"/>
      <name val="Calibri"/>
      <family val="2"/>
    </font>
    <font>
      <b/>
      <sz val="11"/>
      <color indexed="63"/>
      <name val="Calibri"/>
      <family val="2"/>
    </font>
    <font>
      <sz val="11"/>
      <color indexed="9"/>
      <name val="宋体"/>
      <charset val="134"/>
    </font>
    <font>
      <b/>
      <sz val="11"/>
      <color indexed="56"/>
      <name val="宋体"/>
      <charset val="134"/>
    </font>
    <font>
      <sz val="11"/>
      <color indexed="20"/>
      <name val="Calibri"/>
      <family val="2"/>
    </font>
    <font>
      <sz val="11"/>
      <color indexed="62"/>
      <name val="Calibri"/>
      <family val="2"/>
    </font>
    <font>
      <b/>
      <sz val="11"/>
      <color indexed="52"/>
      <name val="宋体"/>
      <charset val="134"/>
    </font>
    <font>
      <sz val="11"/>
      <color indexed="52"/>
      <name val="Calibri"/>
      <family val="2"/>
    </font>
    <font>
      <b/>
      <sz val="18"/>
      <color indexed="56"/>
      <name val="Cambria"/>
      <family val="1"/>
    </font>
    <font>
      <b/>
      <sz val="11"/>
      <color indexed="8"/>
      <name val="Calibri"/>
      <family val="2"/>
    </font>
    <font>
      <sz val="11"/>
      <color indexed="10"/>
      <name val="Calibri"/>
      <family val="2"/>
    </font>
    <font>
      <b/>
      <sz val="18"/>
      <color indexed="56"/>
      <name val="宋体"/>
      <charset val="134"/>
    </font>
    <font>
      <b/>
      <sz val="15"/>
      <color indexed="56"/>
      <name val="宋体"/>
      <charset val="134"/>
    </font>
    <font>
      <b/>
      <sz val="13"/>
      <color indexed="56"/>
      <name val="宋体"/>
      <charset val="134"/>
    </font>
    <font>
      <sz val="11"/>
      <color indexed="20"/>
      <name val="宋体"/>
      <charset val="134"/>
    </font>
    <font>
      <sz val="9"/>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b/>
      <sz val="11"/>
      <color indexed="63"/>
      <name val="宋体"/>
      <charset val="134"/>
    </font>
    <font>
      <sz val="11"/>
      <color indexed="62"/>
      <name val="宋体"/>
      <charset val="134"/>
    </font>
    <font>
      <sz val="12"/>
      <name val="宋体"/>
      <charset val="134"/>
    </font>
    <font>
      <sz val="9"/>
      <name val="宋体"/>
      <charset val="134"/>
    </font>
    <font>
      <sz val="10"/>
      <name val="Times New Roman"/>
      <family val="1"/>
    </font>
    <font>
      <sz val="10.5"/>
      <name val="宋体"/>
      <charset val="134"/>
    </font>
    <font>
      <sz val="12"/>
      <name val="Arial"/>
      <family val="2"/>
    </font>
    <font>
      <b/>
      <sz val="10.5"/>
      <name val="宋体"/>
      <charset val="134"/>
    </font>
    <font>
      <b/>
      <sz val="12"/>
      <name val="宋体"/>
      <charset val="134"/>
    </font>
    <font>
      <sz val="12"/>
      <name val="Times New Roman"/>
      <family val="1"/>
    </font>
    <font>
      <sz val="9"/>
      <color indexed="8"/>
      <name val="宋体"/>
      <charset val="134"/>
    </font>
    <font>
      <sz val="11"/>
      <name val="宋体"/>
      <charset val="134"/>
    </font>
    <font>
      <sz val="10"/>
      <name val="新宋体"/>
      <family val="3"/>
      <charset val="134"/>
    </font>
    <font>
      <sz val="10"/>
      <name val="仿宋_GB2312"/>
      <family val="3"/>
      <charset val="134"/>
    </font>
    <font>
      <sz val="9"/>
      <name val="新宋体"/>
      <family val="3"/>
      <charset val="134"/>
    </font>
    <font>
      <sz val="10.5"/>
      <color indexed="8"/>
      <name val="宋体"/>
      <charset val="134"/>
    </font>
    <font>
      <sz val="10"/>
      <color indexed="8"/>
      <name val="新宋体"/>
      <family val="3"/>
      <charset val="134"/>
    </font>
    <font>
      <sz val="9"/>
      <color indexed="8"/>
      <name val="新宋体"/>
      <family val="3"/>
      <charset val="134"/>
    </font>
    <font>
      <b/>
      <sz val="12"/>
      <name val="Times New Roman"/>
      <family val="1"/>
    </font>
    <font>
      <b/>
      <sz val="10.5"/>
      <name val="Times New Roman"/>
      <family val="1"/>
    </font>
    <font>
      <b/>
      <sz val="10"/>
      <name val="Times New Roman"/>
      <family val="1"/>
    </font>
    <font>
      <b/>
      <sz val="11.5"/>
      <name val="宋体"/>
      <charset val="134"/>
    </font>
    <font>
      <b/>
      <sz val="11.5"/>
      <name val="Times New Roman"/>
      <family val="1"/>
    </font>
    <font>
      <b/>
      <sz val="10"/>
      <name val="新宋体"/>
      <family val="3"/>
      <charset val="134"/>
    </font>
    <font>
      <sz val="9"/>
      <color indexed="63"/>
      <name val="Tahoma"/>
      <family val="2"/>
      <charset val="134"/>
    </font>
    <font>
      <sz val="10"/>
      <color indexed="10"/>
      <name val="宋体"/>
      <charset val="134"/>
    </font>
    <font>
      <sz val="10"/>
      <name val="宋体"/>
      <charset val="134"/>
    </font>
    <font>
      <sz val="10"/>
      <color indexed="8"/>
      <name val="宋体"/>
      <charset val="134"/>
    </font>
    <font>
      <sz val="10"/>
      <name val="新宋体"/>
      <family val="3"/>
      <charset val="134"/>
    </font>
    <font>
      <sz val="10"/>
      <color indexed="10"/>
      <name val="宋体"/>
      <charset val="134"/>
    </font>
    <font>
      <sz val="10.5"/>
      <color indexed="10"/>
      <name val="宋体"/>
      <charset val="134"/>
    </font>
    <font>
      <sz val="10"/>
      <name val="Arial"/>
      <family val="2"/>
    </font>
    <font>
      <sz val="9"/>
      <color indexed="10"/>
      <name val="宋体"/>
      <charset val="134"/>
    </font>
    <font>
      <sz val="9"/>
      <color indexed="10"/>
      <name val="新宋体"/>
      <family val="3"/>
      <charset val="134"/>
    </font>
    <font>
      <sz val="10"/>
      <color indexed="10"/>
      <name val="新宋体"/>
      <family val="3"/>
      <charset val="134"/>
    </font>
    <font>
      <sz val="9"/>
      <name val="Arial"/>
      <family val="2"/>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5"/>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s>
  <cellStyleXfs count="111">
    <xf numFmtId="0" fontId="0" fillId="0" borderId="0"/>
    <xf numFmtId="0" fontId="7" fillId="2" borderId="0" applyProtection="0"/>
    <xf numFmtId="0" fontId="7" fillId="3" borderId="0" applyProtection="0"/>
    <xf numFmtId="0" fontId="7" fillId="4" borderId="0" applyProtection="0"/>
    <xf numFmtId="0" fontId="7" fillId="5" borderId="0" applyProtection="0"/>
    <xf numFmtId="0" fontId="7" fillId="6" borderId="0" applyProtection="0"/>
    <xf numFmtId="0" fontId="7" fillId="7" borderId="0" applyProtection="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7" fillId="8" borderId="0" applyProtection="0"/>
    <xf numFmtId="0" fontId="7" fillId="9" borderId="0" applyProtection="0"/>
    <xf numFmtId="0" fontId="7" fillId="10" borderId="0" applyProtection="0"/>
    <xf numFmtId="0" fontId="7" fillId="5" borderId="0" applyProtection="0"/>
    <xf numFmtId="0" fontId="7" fillId="8" borderId="0" applyProtection="0"/>
    <xf numFmtId="0" fontId="7" fillId="11" borderId="0" applyProtection="0"/>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1" fillId="12" borderId="0" applyProtection="0"/>
    <xf numFmtId="0" fontId="11" fillId="9" borderId="0" applyProtection="0"/>
    <xf numFmtId="0" fontId="11" fillId="10" borderId="0" applyProtection="0"/>
    <xf numFmtId="0" fontId="11" fillId="13" borderId="0" applyProtection="0"/>
    <xf numFmtId="0" fontId="11" fillId="14" borderId="0" applyProtection="0"/>
    <xf numFmtId="0" fontId="11" fillId="15" borderId="0" applyProtection="0"/>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6"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1" fillId="17" borderId="0" applyProtection="0"/>
    <xf numFmtId="0" fontId="11" fillId="18" borderId="0" applyProtection="0"/>
    <xf numFmtId="0" fontId="11" fillId="19" borderId="0" applyProtection="0"/>
    <xf numFmtId="0" fontId="11" fillId="13" borderId="0" applyProtection="0"/>
    <xf numFmtId="0" fontId="11" fillId="14" borderId="0" applyProtection="0"/>
    <xf numFmtId="0" fontId="11" fillId="20" borderId="0" applyProtection="0"/>
    <xf numFmtId="0" fontId="22" fillId="3" borderId="0" applyProtection="0"/>
    <xf numFmtId="0" fontId="9" fillId="21" borderId="1" applyProtection="0"/>
    <xf numFmtId="0" fontId="13" fillId="22" borderId="2" applyProtection="0"/>
    <xf numFmtId="43" fontId="71" fillId="0" borderId="0" applyProtection="0"/>
    <xf numFmtId="0" fontId="15" fillId="0" borderId="0" applyProtection="0"/>
    <xf numFmtId="0" fontId="12" fillId="4" borderId="0" applyProtection="0"/>
    <xf numFmtId="0" fontId="16" fillId="0" borderId="3" applyProtection="0"/>
    <xf numFmtId="0" fontId="14" fillId="0" borderId="4" applyProtection="0"/>
    <xf numFmtId="0" fontId="18" fillId="0" borderId="5" applyProtection="0"/>
    <xf numFmtId="0" fontId="18" fillId="0" borderId="0" applyProtection="0"/>
    <xf numFmtId="0" fontId="23" fillId="7" borderId="1" applyProtection="0"/>
    <xf numFmtId="0" fontId="25" fillId="0" borderId="6" applyProtection="0"/>
    <xf numFmtId="0" fontId="10" fillId="23" borderId="0" applyProtection="0"/>
    <xf numFmtId="0" fontId="7" fillId="0" borderId="0" applyProtection="0"/>
    <xf numFmtId="0" fontId="71" fillId="0" borderId="0" applyProtection="0"/>
    <xf numFmtId="0" fontId="71" fillId="24" borderId="7" applyProtection="0"/>
    <xf numFmtId="0" fontId="19" fillId="21" borderId="8" applyProtection="0"/>
    <xf numFmtId="0" fontId="26" fillId="0" borderId="0" applyProtection="0"/>
    <xf numFmtId="0" fontId="27" fillId="0" borderId="9" applyProtection="0"/>
    <xf numFmtId="0" fontId="28" fillId="0" borderId="0" applyProtection="0"/>
    <xf numFmtId="0" fontId="29" fillId="0" borderId="0" applyNumberFormat="0" applyFill="0" applyBorder="0" applyAlignment="0" applyProtection="0">
      <alignment vertical="center"/>
    </xf>
    <xf numFmtId="0" fontId="30" fillId="0" borderId="3" applyNumberFormat="0" applyFill="0" applyAlignment="0" applyProtection="0">
      <alignment vertical="center"/>
    </xf>
    <xf numFmtId="0" fontId="31"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32" fillId="3" borderId="0" applyNumberFormat="0" applyBorder="0" applyAlignment="0" applyProtection="0">
      <alignment vertical="center"/>
    </xf>
    <xf numFmtId="0" fontId="1" fillId="0" borderId="0" applyProtection="0">
      <alignment vertical="center"/>
    </xf>
    <xf numFmtId="0" fontId="42" fillId="0" borderId="0" applyProtection="0">
      <alignment vertical="center"/>
    </xf>
    <xf numFmtId="0" fontId="43" fillId="0" borderId="0">
      <alignment vertical="center"/>
    </xf>
    <xf numFmtId="0" fontId="33" fillId="0" borderId="0">
      <alignment vertical="center"/>
    </xf>
    <xf numFmtId="0" fontId="33" fillId="0" borderId="0" applyProtection="0">
      <alignment vertical="center"/>
    </xf>
    <xf numFmtId="0" fontId="42" fillId="0" borderId="0">
      <alignment vertical="center"/>
    </xf>
    <xf numFmtId="0" fontId="1" fillId="0" borderId="0">
      <alignment vertical="center"/>
    </xf>
    <xf numFmtId="0" fontId="1" fillId="0" borderId="0">
      <alignment vertical="center"/>
    </xf>
    <xf numFmtId="0" fontId="42" fillId="0" borderId="0">
      <alignment vertical="center"/>
    </xf>
    <xf numFmtId="0" fontId="42" fillId="0" borderId="0">
      <alignment vertical="center"/>
    </xf>
    <xf numFmtId="0" fontId="42" fillId="0" borderId="0">
      <alignment vertical="center"/>
    </xf>
    <xf numFmtId="0" fontId="1" fillId="0" borderId="0">
      <alignment vertical="center"/>
    </xf>
    <xf numFmtId="0" fontId="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alignment vertical="center"/>
    </xf>
    <xf numFmtId="0" fontId="1" fillId="0" borderId="0">
      <alignment vertical="center"/>
    </xf>
    <xf numFmtId="0" fontId="34" fillId="4" borderId="0" applyNumberFormat="0" applyBorder="0" applyAlignment="0" applyProtection="0">
      <alignment vertical="center"/>
    </xf>
    <xf numFmtId="0" fontId="35" fillId="0" borderId="9" applyNumberFormat="0" applyFill="0" applyAlignment="0" applyProtection="0">
      <alignment vertical="center"/>
    </xf>
    <xf numFmtId="0" fontId="24" fillId="21" borderId="1" applyNumberFormat="0" applyAlignment="0" applyProtection="0">
      <alignment vertical="center"/>
    </xf>
    <xf numFmtId="0" fontId="36" fillId="22" borderId="2" applyNumberForma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6" applyNumberFormat="0" applyFill="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6" borderId="0" applyNumberFormat="0" applyBorder="0" applyAlignment="0" applyProtection="0">
      <alignment vertical="center"/>
    </xf>
    <xf numFmtId="0" fontId="20" fillId="14" borderId="0" applyNumberFormat="0" applyBorder="0" applyAlignment="0" applyProtection="0">
      <alignment vertical="center"/>
    </xf>
    <xf numFmtId="0" fontId="20" fillId="20" borderId="0" applyNumberFormat="0" applyBorder="0" applyAlignment="0" applyProtection="0">
      <alignment vertical="center"/>
    </xf>
    <xf numFmtId="0" fontId="17" fillId="23" borderId="0" applyNumberFormat="0" applyBorder="0" applyAlignment="0" applyProtection="0">
      <alignment vertical="center"/>
    </xf>
    <xf numFmtId="0" fontId="40" fillId="21" borderId="8" applyNumberFormat="0" applyAlignment="0" applyProtection="0">
      <alignment vertical="center"/>
    </xf>
    <xf numFmtId="0" fontId="41" fillId="7" borderId="1" applyNumberFormat="0" applyAlignment="0" applyProtection="0">
      <alignment vertical="center"/>
    </xf>
    <xf numFmtId="0" fontId="71" fillId="24" borderId="7" applyNumberFormat="0" applyFont="0" applyAlignment="0" applyProtection="0">
      <alignment vertical="center"/>
    </xf>
  </cellStyleXfs>
  <cellXfs count="460">
    <xf numFmtId="0" fontId="0" fillId="0" borderId="0" xfId="0"/>
    <xf numFmtId="0" fontId="44" fillId="0" borderId="0" xfId="0" applyNumberFormat="1"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164" fontId="44" fillId="0" borderId="0" xfId="0" applyNumberFormat="1" applyFont="1" applyFill="1" applyBorder="1" applyAlignment="1">
      <alignment horizontal="center" vertical="center" wrapText="1"/>
    </xf>
    <xf numFmtId="0" fontId="2" fillId="0" borderId="0" xfId="0" applyNumberFormat="1" applyFont="1" applyFill="1" applyBorder="1" applyAlignment="1"/>
    <xf numFmtId="0" fontId="0" fillId="0" borderId="0" xfId="0" applyNumberFormat="1"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xf>
    <xf numFmtId="0" fontId="2" fillId="0" borderId="0" xfId="0" applyNumberFormat="1" applyFont="1" applyFill="1" applyBorder="1" applyAlignment="1">
      <alignment wrapText="1"/>
    </xf>
    <xf numFmtId="0" fontId="45" fillId="0" borderId="1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165" fontId="0"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wrapText="1"/>
    </xf>
    <xf numFmtId="0" fontId="46" fillId="0" borderId="0" xfId="0" applyNumberFormat="1" applyFont="1" applyFill="1" applyBorder="1" applyAlignment="1">
      <alignment vertical="center" wrapText="1"/>
    </xf>
    <xf numFmtId="166" fontId="47" fillId="0" borderId="10" xfId="0" applyNumberFormat="1" applyFont="1" applyFill="1" applyBorder="1" applyAlignment="1">
      <alignment horizontal="center" vertical="center" wrapText="1"/>
    </xf>
    <xf numFmtId="167" fontId="47" fillId="0" borderId="10" xfId="0" applyNumberFormat="1" applyFont="1" applyFill="1" applyBorder="1" applyAlignment="1">
      <alignment horizontal="center" vertical="center" wrapText="1"/>
    </xf>
    <xf numFmtId="0" fontId="48" fillId="0" borderId="10" xfId="0" applyNumberFormat="1" applyFont="1" applyFill="1" applyBorder="1" applyAlignment="1">
      <alignment vertical="center" wrapText="1"/>
    </xf>
    <xf numFmtId="0" fontId="49" fillId="0" borderId="11"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9" fillId="0" borderId="10" xfId="0" applyNumberFormat="1" applyFont="1" applyFill="1" applyBorder="1" applyAlignment="1">
      <alignment vertical="center" wrapText="1"/>
    </xf>
    <xf numFmtId="0" fontId="49" fillId="0" borderId="10" xfId="0" applyNumberFormat="1" applyFont="1" applyFill="1" applyBorder="1" applyAlignment="1">
      <alignment horizontal="left" vertical="center" wrapText="1"/>
    </xf>
    <xf numFmtId="0" fontId="44" fillId="0" borderId="10" xfId="0" applyNumberFormat="1" applyFont="1" applyFill="1" applyBorder="1" applyAlignment="1">
      <alignment horizontal="center"/>
    </xf>
    <xf numFmtId="0" fontId="48" fillId="0" borderId="12" xfId="0" applyNumberFormat="1" applyFont="1" applyFill="1" applyBorder="1" applyAlignment="1">
      <alignment vertical="center" wrapText="1"/>
    </xf>
    <xf numFmtId="0" fontId="2" fillId="25" borderId="10" xfId="72" applyFont="1" applyFill="1" applyBorder="1" applyAlignment="1">
      <alignment horizontal="left" vertical="center" wrapText="1"/>
    </xf>
    <xf numFmtId="0" fontId="2" fillId="0" borderId="10" xfId="72" applyFont="1" applyFill="1" applyBorder="1" applyAlignment="1">
      <alignment horizontal="center" vertical="center" wrapText="1"/>
    </xf>
    <xf numFmtId="0" fontId="2" fillId="0" borderId="10" xfId="72" applyFont="1" applyBorder="1" applyAlignment="1">
      <alignment horizontal="center" vertical="center" wrapText="1"/>
    </xf>
    <xf numFmtId="0" fontId="2" fillId="0" borderId="10" xfId="69" applyNumberFormat="1" applyFont="1" applyFill="1" applyBorder="1" applyAlignment="1">
      <alignment vertical="center" wrapText="1"/>
    </xf>
    <xf numFmtId="0" fontId="45" fillId="0" borderId="13" xfId="72" applyFont="1" applyBorder="1" applyAlignment="1">
      <alignment horizontal="center" vertical="center" wrapText="1"/>
    </xf>
    <xf numFmtId="0" fontId="45" fillId="0" borderId="14" xfId="72" applyFont="1" applyBorder="1" applyAlignment="1">
      <alignment horizontal="center" vertical="center" wrapText="1"/>
    </xf>
    <xf numFmtId="0" fontId="45" fillId="25" borderId="14" xfId="72" applyFont="1" applyFill="1" applyBorder="1" applyAlignment="1">
      <alignment horizontal="center" vertical="center" wrapText="1"/>
    </xf>
    <xf numFmtId="0" fontId="45" fillId="0" borderId="14" xfId="72" applyFont="1" applyFill="1" applyBorder="1" applyAlignment="1">
      <alignment horizontal="center" vertical="center" wrapText="1"/>
    </xf>
    <xf numFmtId="49" fontId="2" fillId="0" borderId="10" xfId="69" applyNumberFormat="1" applyFont="1" applyFill="1" applyBorder="1" applyAlignment="1">
      <alignment vertical="center" wrapText="1"/>
    </xf>
    <xf numFmtId="49" fontId="2" fillId="0" borderId="10" xfId="69" applyNumberFormat="1" applyFont="1" applyFill="1" applyBorder="1" applyAlignment="1">
      <alignment vertical="center" wrapText="1" shrinkToFit="1"/>
    </xf>
    <xf numFmtId="0" fontId="2" fillId="0" borderId="10" xfId="72" applyFont="1" applyFill="1" applyBorder="1" applyAlignment="1">
      <alignment horizontal="left" vertical="center" wrapText="1"/>
    </xf>
    <xf numFmtId="49" fontId="2" fillId="0" borderId="10" xfId="69" applyNumberFormat="1" applyFont="1" applyFill="1" applyBorder="1" applyAlignment="1">
      <alignment horizontal="left" vertical="center" wrapText="1"/>
    </xf>
    <xf numFmtId="0" fontId="45" fillId="0" borderId="13" xfId="72" applyFont="1" applyFill="1" applyBorder="1" applyAlignment="1">
      <alignment horizontal="center" vertical="center" wrapText="1"/>
    </xf>
    <xf numFmtId="0" fontId="2" fillId="0" borderId="15" xfId="72" applyFont="1" applyFill="1" applyBorder="1" applyAlignment="1">
      <alignment horizontal="left" vertical="center" wrapText="1"/>
    </xf>
    <xf numFmtId="0" fontId="45" fillId="0" borderId="16" xfId="72" applyFont="1" applyBorder="1" applyAlignment="1">
      <alignment horizontal="center" vertical="center" wrapText="1"/>
    </xf>
    <xf numFmtId="168" fontId="2" fillId="0" borderId="10" xfId="72" applyNumberFormat="1" applyFont="1" applyFill="1" applyBorder="1" applyAlignment="1">
      <alignment horizontal="right" vertical="center" wrapText="1"/>
    </xf>
    <xf numFmtId="168" fontId="2" fillId="0" borderId="15" xfId="72" applyNumberFormat="1" applyFont="1" applyFill="1" applyBorder="1" applyAlignment="1">
      <alignment horizontal="right" vertical="center" wrapText="1"/>
    </xf>
    <xf numFmtId="0" fontId="2" fillId="0" borderId="10" xfId="73" applyNumberFormat="1" applyFont="1" applyFill="1" applyBorder="1" applyAlignment="1" applyProtection="1">
      <alignment horizontal="center" vertical="center" wrapText="1"/>
      <protection locked="0"/>
    </xf>
    <xf numFmtId="168" fontId="2" fillId="25" borderId="10" xfId="72" applyNumberFormat="1" applyFont="1" applyFill="1" applyBorder="1" applyAlignment="1">
      <alignment horizontal="right" vertical="center" wrapText="1"/>
    </xf>
    <xf numFmtId="0" fontId="2" fillId="0" borderId="15" xfId="73" applyNumberFormat="1" applyFont="1" applyFill="1" applyBorder="1" applyAlignment="1" applyProtection="1">
      <alignment horizontal="center" vertical="center" wrapText="1"/>
      <protection locked="0"/>
    </xf>
    <xf numFmtId="168" fontId="2" fillId="0" borderId="10" xfId="72" applyNumberFormat="1" applyFont="1" applyBorder="1" applyAlignment="1">
      <alignment horizontal="right" vertical="center" wrapText="1"/>
    </xf>
    <xf numFmtId="168" fontId="2" fillId="0" borderId="15" xfId="72" applyNumberFormat="1" applyFont="1" applyBorder="1" applyAlignment="1">
      <alignment horizontal="right" vertical="center" wrapText="1"/>
    </xf>
    <xf numFmtId="168" fontId="52" fillId="0" borderId="10" xfId="72" applyNumberFormat="1" applyFont="1" applyFill="1" applyBorder="1" applyAlignment="1">
      <alignment horizontal="right" vertical="center"/>
    </xf>
    <xf numFmtId="168" fontId="52" fillId="0" borderId="15" xfId="72" applyNumberFormat="1" applyFont="1" applyFill="1" applyBorder="1" applyAlignment="1">
      <alignment horizontal="right" vertical="center"/>
    </xf>
    <xf numFmtId="0" fontId="2" fillId="0" borderId="15" xfId="72" applyFont="1" applyBorder="1" applyAlignment="1">
      <alignment horizontal="center" vertical="center" wrapText="1"/>
    </xf>
    <xf numFmtId="168" fontId="53" fillId="0" borderId="10" xfId="69" applyNumberFormat="1" applyFont="1" applyFill="1" applyBorder="1" applyAlignment="1">
      <alignment horizontal="right" vertical="center"/>
    </xf>
    <xf numFmtId="168" fontId="52" fillId="0" borderId="17" xfId="72" applyNumberFormat="1" applyFont="1" applyFill="1" applyBorder="1" applyAlignment="1">
      <alignment horizontal="right" vertical="center"/>
    </xf>
    <xf numFmtId="0" fontId="52" fillId="0" borderId="10" xfId="75" applyNumberFormat="1" applyFont="1" applyFill="1" applyBorder="1" applyAlignment="1">
      <alignment vertical="center" wrapText="1"/>
    </xf>
    <xf numFmtId="0" fontId="2" fillId="25" borderId="10" xfId="75" applyFont="1" applyFill="1" applyBorder="1" applyAlignment="1">
      <alignment vertical="center" wrapText="1"/>
    </xf>
    <xf numFmtId="0" fontId="2" fillId="0" borderId="10" xfId="75" applyFont="1" applyFill="1" applyBorder="1" applyAlignment="1">
      <alignment vertical="center" wrapText="1"/>
    </xf>
    <xf numFmtId="0" fontId="2" fillId="0" borderId="10" xfId="75" applyNumberFormat="1" applyFont="1" applyFill="1" applyBorder="1" applyAlignment="1">
      <alignment vertical="center" wrapText="1"/>
    </xf>
    <xf numFmtId="0" fontId="2" fillId="0" borderId="13" xfId="75" applyNumberFormat="1" applyFont="1" applyFill="1" applyBorder="1" applyAlignment="1">
      <alignment horizontal="center" vertical="center"/>
    </xf>
    <xf numFmtId="0" fontId="2" fillId="0" borderId="15" xfId="75" applyNumberFormat="1" applyFont="1" applyFill="1" applyBorder="1" applyAlignment="1">
      <alignment vertical="center" wrapText="1"/>
    </xf>
    <xf numFmtId="0" fontId="2" fillId="0" borderId="14" xfId="75" applyNumberFormat="1" applyFont="1" applyFill="1" applyBorder="1" applyAlignment="1">
      <alignment horizontal="center" vertical="center"/>
    </xf>
    <xf numFmtId="0" fontId="2" fillId="0" borderId="15" xfId="75" applyFont="1" applyFill="1" applyBorder="1" applyAlignment="1">
      <alignment vertical="center" wrapText="1"/>
    </xf>
    <xf numFmtId="0" fontId="52" fillId="25" borderId="10" xfId="75" applyNumberFormat="1" applyFont="1" applyFill="1" applyBorder="1" applyAlignment="1">
      <alignment vertical="center" wrapText="1"/>
    </xf>
    <xf numFmtId="168" fontId="50" fillId="0" borderId="10" xfId="75" applyNumberFormat="1" applyFont="1" applyFill="1" applyBorder="1" applyAlignment="1">
      <alignment horizontal="right" vertical="center" wrapText="1"/>
    </xf>
    <xf numFmtId="0" fontId="3" fillId="0" borderId="10" xfId="75" applyFont="1" applyBorder="1" applyAlignment="1">
      <alignment horizontal="justify" vertical="center" wrapText="1"/>
    </xf>
    <xf numFmtId="0" fontId="52" fillId="0" borderId="10" xfId="75" applyNumberFormat="1" applyFont="1" applyFill="1" applyBorder="1" applyAlignment="1">
      <alignment horizontal="left" vertical="center" wrapText="1"/>
    </xf>
    <xf numFmtId="0" fontId="2" fillId="0" borderId="10" xfId="80" applyFont="1" applyBorder="1" applyAlignment="1">
      <alignment horizontal="justify" vertical="center" wrapText="1"/>
    </xf>
    <xf numFmtId="0" fontId="2" fillId="0" borderId="10" xfId="80" applyNumberFormat="1" applyFont="1" applyFill="1" applyBorder="1" applyAlignment="1">
      <alignment horizontal="center" vertical="center" wrapText="1"/>
    </xf>
    <xf numFmtId="0" fontId="2" fillId="25" borderId="10" xfId="80" applyFont="1" applyFill="1" applyBorder="1" applyAlignment="1">
      <alignment horizontal="justify" vertical="center" wrapText="1"/>
    </xf>
    <xf numFmtId="0" fontId="2" fillId="0" borderId="10" xfId="80" applyNumberFormat="1" applyFont="1" applyFill="1" applyBorder="1" applyAlignment="1">
      <alignment vertical="center" wrapText="1"/>
    </xf>
    <xf numFmtId="0" fontId="2" fillId="0" borderId="10" xfId="80" applyNumberFormat="1" applyFont="1" applyFill="1" applyBorder="1" applyAlignment="1">
      <alignment horizontal="left" vertical="center" wrapText="1"/>
    </xf>
    <xf numFmtId="0" fontId="2" fillId="0" borderId="15" xfId="80" applyNumberFormat="1" applyFont="1" applyFill="1" applyBorder="1" applyAlignment="1">
      <alignment horizontal="left" vertical="center" wrapText="1"/>
    </xf>
    <xf numFmtId="0" fontId="3" fillId="0" borderId="10" xfId="80" applyFont="1" applyFill="1" applyBorder="1" applyAlignment="1">
      <alignment horizontal="left" vertical="center" wrapText="1"/>
    </xf>
    <xf numFmtId="168" fontId="2" fillId="0" borderId="10" xfId="86" applyNumberFormat="1" applyFont="1" applyFill="1" applyBorder="1" applyAlignment="1">
      <alignment horizontal="right" vertical="center"/>
    </xf>
    <xf numFmtId="168" fontId="2" fillId="0" borderId="10" xfId="86" applyNumberFormat="1" applyFont="1" applyBorder="1" applyAlignment="1">
      <alignment horizontal="right" vertical="center" wrapText="1"/>
    </xf>
    <xf numFmtId="168" fontId="52" fillId="0" borderId="10" xfId="86" applyNumberFormat="1" applyFont="1" applyFill="1" applyBorder="1" applyAlignment="1">
      <alignment horizontal="right" vertical="center"/>
    </xf>
    <xf numFmtId="168" fontId="2" fillId="0" borderId="10" xfId="86" applyNumberFormat="1" applyFont="1" applyFill="1" applyBorder="1" applyAlignment="1">
      <alignment horizontal="right" vertical="center" wrapText="1"/>
    </xf>
    <xf numFmtId="168" fontId="54" fillId="0" borderId="10" xfId="86" applyNumberFormat="1" applyFont="1" applyFill="1" applyBorder="1" applyAlignment="1">
      <alignment horizontal="right" vertical="center"/>
    </xf>
    <xf numFmtId="168" fontId="3" fillId="0" borderId="10" xfId="86" applyNumberFormat="1" applyFont="1" applyFill="1" applyBorder="1" applyAlignment="1">
      <alignment horizontal="right" vertical="center" wrapText="1"/>
    </xf>
    <xf numFmtId="168" fontId="2" fillId="0" borderId="15" xfId="86" applyNumberFormat="1" applyFont="1" applyFill="1" applyBorder="1" applyAlignment="1">
      <alignment horizontal="right" vertical="center"/>
    </xf>
    <xf numFmtId="168" fontId="2" fillId="0" borderId="15" xfId="86" applyNumberFormat="1" applyFont="1" applyFill="1" applyBorder="1" applyAlignment="1">
      <alignment horizontal="right" vertical="center" wrapText="1"/>
    </xf>
    <xf numFmtId="168" fontId="52" fillId="0" borderId="10" xfId="86" applyNumberFormat="1" applyFont="1" applyFill="1" applyBorder="1" applyAlignment="1">
      <alignment horizontal="right" vertical="center" wrapText="1"/>
    </xf>
    <xf numFmtId="168" fontId="55" fillId="0" borderId="10" xfId="86" applyNumberFormat="1" applyFont="1" applyFill="1" applyBorder="1" applyAlignment="1">
      <alignment horizontal="right" vertical="center" wrapText="1"/>
    </xf>
    <xf numFmtId="168" fontId="55" fillId="26" borderId="10" xfId="86" applyNumberFormat="1" applyFont="1" applyFill="1" applyBorder="1" applyAlignment="1">
      <alignment horizontal="right" vertical="center" wrapText="1"/>
    </xf>
    <xf numFmtId="168" fontId="55" fillId="0" borderId="10" xfId="86" applyNumberFormat="1" applyFont="1" applyBorder="1" applyAlignment="1">
      <alignment horizontal="right" vertical="center" wrapText="1"/>
    </xf>
    <xf numFmtId="168" fontId="55" fillId="0" borderId="15" xfId="86" applyNumberFormat="1" applyFont="1" applyBorder="1" applyAlignment="1">
      <alignment horizontal="right" vertical="center" wrapText="1"/>
    </xf>
    <xf numFmtId="168" fontId="2" fillId="0" borderId="15" xfId="86" applyNumberFormat="1" applyFont="1" applyBorder="1" applyAlignment="1">
      <alignment horizontal="right" vertical="center" wrapText="1"/>
    </xf>
    <xf numFmtId="168" fontId="2" fillId="0" borderId="18" xfId="86" applyNumberFormat="1" applyFont="1" applyFill="1" applyBorder="1" applyAlignment="1">
      <alignment horizontal="right" vertical="center"/>
    </xf>
    <xf numFmtId="168" fontId="55" fillId="0" borderId="18" xfId="86" applyNumberFormat="1" applyFont="1" applyFill="1" applyBorder="1" applyAlignment="1">
      <alignment horizontal="right" vertical="center" wrapText="1"/>
    </xf>
    <xf numFmtId="0" fontId="1" fillId="0" borderId="19" xfId="87" applyBorder="1">
      <alignment vertical="center"/>
    </xf>
    <xf numFmtId="0" fontId="1" fillId="0" borderId="20" xfId="87" applyBorder="1">
      <alignment vertical="center"/>
    </xf>
    <xf numFmtId="0" fontId="2" fillId="25" borderId="10" xfId="88" applyFont="1" applyFill="1" applyBorder="1" applyAlignment="1">
      <alignment horizontal="center" vertical="center"/>
    </xf>
    <xf numFmtId="0" fontId="2" fillId="25" borderId="15" xfId="88" applyFont="1" applyFill="1" applyBorder="1" applyAlignment="1">
      <alignment horizontal="center" vertical="center"/>
    </xf>
    <xf numFmtId="0" fontId="2" fillId="0" borderId="13" xfId="88" applyNumberFormat="1" applyFont="1" applyFill="1" applyBorder="1" applyAlignment="1">
      <alignment horizontal="center" vertical="center"/>
    </xf>
    <xf numFmtId="0" fontId="2" fillId="0" borderId="14" xfId="88" applyNumberFormat="1" applyFont="1" applyFill="1" applyBorder="1" applyAlignment="1">
      <alignment horizontal="center" vertical="center"/>
    </xf>
    <xf numFmtId="0" fontId="52" fillId="0" borderId="14" xfId="88" applyNumberFormat="1" applyFont="1" applyFill="1" applyBorder="1" applyAlignment="1">
      <alignment horizontal="center" vertical="center" wrapText="1"/>
    </xf>
    <xf numFmtId="0" fontId="2" fillId="25" borderId="11" xfId="88" applyFont="1" applyFill="1" applyBorder="1" applyAlignment="1">
      <alignment horizontal="center" vertical="center"/>
    </xf>
    <xf numFmtId="0" fontId="52" fillId="0" borderId="13" xfId="88" applyNumberFormat="1" applyFont="1" applyFill="1" applyBorder="1" applyAlignment="1">
      <alignment horizontal="center" vertical="center" wrapText="1"/>
    </xf>
    <xf numFmtId="0" fontId="52" fillId="0" borderId="17" xfId="88" applyNumberFormat="1" applyFont="1" applyFill="1" applyBorder="1" applyAlignment="1">
      <alignment horizontal="left" vertical="center" wrapText="1"/>
    </xf>
    <xf numFmtId="0" fontId="52" fillId="0" borderId="21" xfId="88" applyNumberFormat="1" applyFont="1" applyFill="1" applyBorder="1" applyAlignment="1">
      <alignment horizontal="center" vertical="center"/>
    </xf>
    <xf numFmtId="0" fontId="48" fillId="0" borderId="22" xfId="0" applyNumberFormat="1" applyFont="1" applyFill="1" applyBorder="1" applyAlignment="1">
      <alignment vertical="center" wrapText="1"/>
    </xf>
    <xf numFmtId="0" fontId="48" fillId="0" borderId="23" xfId="0" applyNumberFormat="1" applyFont="1" applyFill="1" applyBorder="1" applyAlignment="1">
      <alignment vertical="center" wrapText="1"/>
    </xf>
    <xf numFmtId="168" fontId="2" fillId="0" borderId="24" xfId="86" applyNumberFormat="1" applyFont="1" applyFill="1" applyBorder="1" applyAlignment="1">
      <alignment horizontal="right" vertical="center"/>
    </xf>
    <xf numFmtId="168" fontId="2" fillId="25" borderId="24" xfId="72" applyNumberFormat="1" applyFont="1" applyFill="1" applyBorder="1" applyAlignment="1">
      <alignment horizontal="right" vertical="center" wrapText="1"/>
    </xf>
    <xf numFmtId="0" fontId="2" fillId="25" borderId="24" xfId="72" applyFont="1" applyFill="1" applyBorder="1" applyAlignment="1">
      <alignment horizontal="left" vertical="center" wrapText="1"/>
    </xf>
    <xf numFmtId="0" fontId="2" fillId="25" borderId="24" xfId="75" applyFont="1" applyFill="1" applyBorder="1" applyAlignment="1">
      <alignment vertical="center" wrapText="1"/>
    </xf>
    <xf numFmtId="0" fontId="45" fillId="25" borderId="25" xfId="72" applyFont="1" applyFill="1" applyBorder="1" applyAlignment="1">
      <alignment horizontal="center" vertical="center" wrapText="1"/>
    </xf>
    <xf numFmtId="0" fontId="1" fillId="0" borderId="19" xfId="87" applyBorder="1" applyAlignment="1">
      <alignment horizontal="center" vertical="center"/>
    </xf>
    <xf numFmtId="0" fontId="1" fillId="0" borderId="26" xfId="87" applyBorder="1" applyAlignment="1">
      <alignment horizontal="center" vertical="center"/>
    </xf>
    <xf numFmtId="168" fontId="2" fillId="0" borderId="18" xfId="86" applyNumberFormat="1" applyFont="1" applyFill="1" applyBorder="1" applyAlignment="1">
      <alignment horizontal="right" vertical="center" wrapText="1"/>
    </xf>
    <xf numFmtId="49" fontId="2" fillId="0" borderId="18" xfId="69" applyNumberFormat="1" applyFont="1" applyFill="1" applyBorder="1" applyAlignment="1">
      <alignment vertical="center" wrapText="1"/>
    </xf>
    <xf numFmtId="0" fontId="2" fillId="0" borderId="18" xfId="75" applyNumberFormat="1" applyFont="1" applyFill="1" applyBorder="1" applyAlignment="1">
      <alignment vertical="center" wrapText="1"/>
    </xf>
    <xf numFmtId="0" fontId="2" fillId="0" borderId="27" xfId="75" applyNumberFormat="1" applyFont="1" applyFill="1" applyBorder="1" applyAlignment="1">
      <alignment horizontal="center" vertical="center"/>
    </xf>
    <xf numFmtId="0" fontId="48" fillId="0" borderId="28" xfId="0" applyNumberFormat="1" applyFont="1" applyFill="1" applyBorder="1" applyAlignment="1">
      <alignment vertical="center" wrapText="1"/>
    </xf>
    <xf numFmtId="0" fontId="1" fillId="0" borderId="29" xfId="87" applyBorder="1">
      <alignment vertical="center"/>
    </xf>
    <xf numFmtId="168" fontId="2" fillId="0" borderId="11" xfId="86" applyNumberFormat="1" applyFont="1" applyFill="1" applyBorder="1" applyAlignment="1">
      <alignment horizontal="right" vertical="center"/>
    </xf>
    <xf numFmtId="0" fontId="1" fillId="0" borderId="30" xfId="87" applyBorder="1" applyAlignment="1">
      <alignment horizontal="center" vertical="center"/>
    </xf>
    <xf numFmtId="168" fontId="52" fillId="0" borderId="11" xfId="86" applyNumberFormat="1" applyFont="1" applyFill="1" applyBorder="1" applyAlignment="1">
      <alignment horizontal="right" vertical="center"/>
    </xf>
    <xf numFmtId="0" fontId="2" fillId="25" borderId="11" xfId="80" applyFont="1" applyFill="1" applyBorder="1" applyAlignment="1">
      <alignment horizontal="justify" vertical="center" wrapText="1"/>
    </xf>
    <xf numFmtId="0" fontId="52" fillId="0" borderId="11" xfId="75" applyNumberFormat="1" applyFont="1" applyFill="1" applyBorder="1" applyAlignment="1">
      <alignment vertical="center" wrapText="1"/>
    </xf>
    <xf numFmtId="0" fontId="45" fillId="0" borderId="16" xfId="72" applyFont="1" applyFill="1" applyBorder="1" applyAlignment="1">
      <alignment horizontal="center" vertical="center" wrapText="1"/>
    </xf>
    <xf numFmtId="168" fontId="2" fillId="0" borderId="11" xfId="86" applyNumberFormat="1" applyFont="1" applyBorder="1" applyAlignment="1">
      <alignment horizontal="right" vertical="center" wrapText="1"/>
    </xf>
    <xf numFmtId="0" fontId="48" fillId="0" borderId="18" xfId="0" applyNumberFormat="1" applyFont="1" applyFill="1" applyBorder="1" applyAlignment="1">
      <alignment vertical="center" wrapText="1"/>
    </xf>
    <xf numFmtId="0" fontId="48" fillId="0" borderId="15" xfId="0" applyNumberFormat="1" applyFont="1" applyFill="1" applyBorder="1" applyAlignment="1">
      <alignment vertical="center" wrapText="1"/>
    </xf>
    <xf numFmtId="0" fontId="56" fillId="25" borderId="11" xfId="75" applyNumberFormat="1" applyFont="1" applyFill="1" applyBorder="1" applyAlignment="1">
      <alignment vertical="center" wrapText="1"/>
    </xf>
    <xf numFmtId="0" fontId="55" fillId="0" borderId="14" xfId="88" applyFont="1" applyBorder="1" applyAlignment="1">
      <alignment horizontal="center" vertical="center" wrapText="1"/>
    </xf>
    <xf numFmtId="0" fontId="55" fillId="0" borderId="13" xfId="88" applyFont="1" applyBorder="1" applyAlignment="1">
      <alignment horizontal="center" vertical="center" wrapText="1"/>
    </xf>
    <xf numFmtId="0" fontId="52" fillId="0" borderId="10" xfId="89" applyNumberFormat="1" applyFont="1" applyFill="1" applyBorder="1" applyAlignment="1">
      <alignment vertical="center" wrapText="1"/>
    </xf>
    <xf numFmtId="0" fontId="2" fillId="0" borderId="10" xfId="89" applyNumberFormat="1" applyFont="1" applyFill="1" applyBorder="1" applyAlignment="1">
      <alignment horizontal="left" vertical="center" wrapText="1"/>
    </xf>
    <xf numFmtId="0" fontId="2" fillId="0" borderId="15" xfId="89" applyNumberFormat="1" applyFont="1" applyFill="1" applyBorder="1" applyAlignment="1">
      <alignment horizontal="left" vertical="center" wrapText="1"/>
    </xf>
    <xf numFmtId="0" fontId="3" fillId="0" borderId="10" xfId="89" applyFont="1" applyBorder="1" applyAlignment="1">
      <alignment horizontal="justify" vertical="center" wrapText="1"/>
    </xf>
    <xf numFmtId="0" fontId="3" fillId="0" borderId="15" xfId="89" applyFont="1" applyBorder="1" applyAlignment="1">
      <alignment horizontal="justify" vertical="center" wrapText="1"/>
    </xf>
    <xf numFmtId="168" fontId="2" fillId="0" borderId="10" xfId="90" applyNumberFormat="1" applyFont="1" applyFill="1" applyBorder="1" applyAlignment="1">
      <alignment horizontal="right" vertical="center"/>
    </xf>
    <xf numFmtId="168" fontId="52" fillId="0" borderId="10" xfId="90" applyNumberFormat="1" applyFont="1" applyFill="1" applyBorder="1" applyAlignment="1">
      <alignment horizontal="right" vertical="center"/>
    </xf>
    <xf numFmtId="168" fontId="2" fillId="0" borderId="10" xfId="90" applyNumberFormat="1" applyFont="1" applyFill="1" applyBorder="1" applyAlignment="1">
      <alignment horizontal="right" vertical="center" wrapText="1"/>
    </xf>
    <xf numFmtId="168" fontId="54" fillId="0" borderId="10" xfId="90" applyNumberFormat="1" applyFont="1" applyFill="1" applyBorder="1" applyAlignment="1">
      <alignment horizontal="right" vertical="center"/>
    </xf>
    <xf numFmtId="168" fontId="2" fillId="0" borderId="15" xfId="90" applyNumberFormat="1" applyFont="1" applyFill="1" applyBorder="1" applyAlignment="1">
      <alignment horizontal="right" vertical="center"/>
    </xf>
    <xf numFmtId="168" fontId="55" fillId="0" borderId="10" xfId="90" applyNumberFormat="1" applyFont="1" applyBorder="1" applyAlignment="1">
      <alignment horizontal="right" vertical="center" wrapText="1"/>
    </xf>
    <xf numFmtId="168" fontId="55" fillId="0" borderId="15" xfId="90" applyNumberFormat="1" applyFont="1" applyBorder="1" applyAlignment="1">
      <alignment horizontal="right" vertical="center" wrapText="1"/>
    </xf>
    <xf numFmtId="168" fontId="2" fillId="0" borderId="15" xfId="90" applyNumberFormat="1" applyFont="1" applyBorder="1" applyAlignment="1">
      <alignment horizontal="right" vertical="center"/>
    </xf>
    <xf numFmtId="168" fontId="52" fillId="0" borderId="17" xfId="90" applyNumberFormat="1" applyFont="1" applyFill="1" applyBorder="1" applyAlignment="1">
      <alignment horizontal="right" vertical="center"/>
    </xf>
    <xf numFmtId="0" fontId="1" fillId="0" borderId="19" xfId="76" applyBorder="1">
      <alignment vertical="center"/>
    </xf>
    <xf numFmtId="0" fontId="1" fillId="0" borderId="19" xfId="76" applyFill="1" applyBorder="1">
      <alignment vertical="center"/>
    </xf>
    <xf numFmtId="0" fontId="2" fillId="0" borderId="10" xfId="69" applyNumberFormat="1" applyFont="1" applyFill="1" applyBorder="1" applyAlignment="1">
      <alignment horizontal="left" vertical="center" wrapText="1"/>
    </xf>
    <xf numFmtId="0" fontId="3" fillId="0" borderId="10" xfId="80" applyFont="1" applyBorder="1" applyAlignment="1">
      <alignment horizontal="left" vertical="center" wrapText="1"/>
    </xf>
    <xf numFmtId="0" fontId="2" fillId="0" borderId="17" xfId="72" applyFont="1" applyBorder="1" applyAlignment="1">
      <alignment horizontal="left" vertical="center" wrapText="1"/>
    </xf>
    <xf numFmtId="0" fontId="2" fillId="0" borderId="10" xfId="73" applyNumberFormat="1" applyFont="1" applyFill="1" applyBorder="1" applyAlignment="1" applyProtection="1">
      <alignment horizontal="left" vertical="center" wrapText="1"/>
      <protection locked="0"/>
    </xf>
    <xf numFmtId="0" fontId="2" fillId="0" borderId="10" xfId="89" applyFont="1" applyBorder="1" applyAlignment="1">
      <alignment horizontal="justify" vertical="center" wrapText="1"/>
    </xf>
    <xf numFmtId="0" fontId="2" fillId="0" borderId="10" xfId="88" applyNumberFormat="1" applyFont="1" applyFill="1" applyBorder="1" applyAlignment="1">
      <alignment vertical="center"/>
    </xf>
    <xf numFmtId="0" fontId="3" fillId="0" borderId="18" xfId="80" applyNumberFormat="1" applyFont="1" applyFill="1" applyBorder="1" applyAlignment="1">
      <alignment horizontal="justify" vertical="center" wrapText="1"/>
    </xf>
    <xf numFmtId="0" fontId="3" fillId="0" borderId="10" xfId="80" applyNumberFormat="1" applyFont="1" applyFill="1" applyBorder="1" applyAlignment="1">
      <alignment horizontal="justify" vertical="center" wrapText="1"/>
    </xf>
    <xf numFmtId="0" fontId="3" fillId="26" borderId="10" xfId="80" applyFont="1" applyFill="1" applyBorder="1" applyAlignment="1">
      <alignment horizontal="justify" vertical="center" wrapText="1"/>
    </xf>
    <xf numFmtId="0" fontId="3" fillId="0" borderId="10" xfId="80" applyFont="1" applyBorder="1" applyAlignment="1">
      <alignment horizontal="justify" vertical="center" wrapText="1"/>
    </xf>
    <xf numFmtId="0" fontId="3" fillId="0" borderId="15" xfId="80" applyFont="1" applyBorder="1" applyAlignment="1">
      <alignment horizontal="justify" vertical="center" wrapText="1"/>
    </xf>
    <xf numFmtId="0" fontId="3" fillId="25" borderId="11" xfId="80" applyNumberFormat="1" applyFont="1" applyFill="1" applyBorder="1" applyAlignment="1">
      <alignment horizontal="justify" vertical="center"/>
    </xf>
    <xf numFmtId="0" fontId="2" fillId="25" borderId="10" xfId="80" applyNumberFormat="1" applyFont="1" applyFill="1" applyBorder="1" applyAlignment="1">
      <alignment horizontal="justify" vertical="center"/>
    </xf>
    <xf numFmtId="0" fontId="3" fillId="25" borderId="10" xfId="80" applyNumberFormat="1" applyFont="1" applyFill="1" applyBorder="1" applyAlignment="1">
      <alignment horizontal="justify" vertical="center"/>
    </xf>
    <xf numFmtId="49" fontId="2" fillId="0" borderId="10" xfId="69" applyNumberFormat="1" applyFont="1" applyFill="1" applyBorder="1" applyAlignment="1" applyProtection="1">
      <alignment horizontal="left" vertical="center" wrapText="1"/>
    </xf>
    <xf numFmtId="49" fontId="2" fillId="0" borderId="15" xfId="69" applyNumberFormat="1" applyFont="1" applyFill="1" applyBorder="1" applyAlignment="1" applyProtection="1">
      <alignment horizontal="left" vertical="center" wrapText="1"/>
    </xf>
    <xf numFmtId="0" fontId="3" fillId="0" borderId="18" xfId="75" applyFont="1" applyBorder="1" applyAlignment="1">
      <alignment horizontal="justify" vertical="center" wrapText="1"/>
    </xf>
    <xf numFmtId="0" fontId="3" fillId="0" borderId="15" xfId="75" applyFont="1" applyBorder="1" applyAlignment="1">
      <alignment horizontal="justify" vertical="center" wrapText="1"/>
    </xf>
    <xf numFmtId="0" fontId="2" fillId="0" borderId="10" xfId="69" applyNumberFormat="1" applyFont="1" applyFill="1" applyBorder="1" applyAlignment="1" applyProtection="1">
      <alignment vertical="center" wrapText="1"/>
    </xf>
    <xf numFmtId="0" fontId="2" fillId="0" borderId="15" xfId="69" applyNumberFormat="1" applyFont="1" applyFill="1" applyBorder="1" applyAlignment="1" applyProtection="1">
      <alignment vertical="center" wrapText="1"/>
    </xf>
    <xf numFmtId="0" fontId="3" fillId="0" borderId="11" xfId="80" applyFont="1" applyBorder="1" applyAlignment="1">
      <alignment horizontal="left" vertical="center" wrapText="1"/>
    </xf>
    <xf numFmtId="0" fontId="3" fillId="0" borderId="10" xfId="81" applyFont="1" applyFill="1" applyBorder="1" applyAlignment="1">
      <alignment horizontal="left" vertical="center" wrapText="1"/>
    </xf>
    <xf numFmtId="0" fontId="3" fillId="0" borderId="10" xfId="88" applyFont="1" applyBorder="1" applyAlignment="1">
      <alignment horizontal="justify" vertical="center" wrapText="1"/>
    </xf>
    <xf numFmtId="0" fontId="3" fillId="0" borderId="15" xfId="88" applyFont="1" applyBorder="1" applyAlignment="1">
      <alignment horizontal="justify" vertical="center" wrapText="1"/>
    </xf>
    <xf numFmtId="0" fontId="5" fillId="0" borderId="0" xfId="0" applyNumberFormat="1" applyFont="1" applyFill="1" applyBorder="1" applyAlignment="1">
      <alignment vertical="center" wrapText="1"/>
    </xf>
    <xf numFmtId="0" fontId="3" fillId="0" borderId="10" xfId="88" applyFont="1" applyFill="1" applyBorder="1" applyAlignment="1">
      <alignment horizontal="left" vertical="center" wrapText="1"/>
    </xf>
    <xf numFmtId="0" fontId="2" fillId="0" borderId="10" xfId="72" applyFont="1" applyBorder="1" applyAlignment="1">
      <alignment horizontal="left" vertical="center" wrapText="1"/>
    </xf>
    <xf numFmtId="0" fontId="2" fillId="0" borderId="15" xfId="72" applyFont="1" applyBorder="1" applyAlignment="1">
      <alignment horizontal="left" vertical="center" wrapText="1"/>
    </xf>
    <xf numFmtId="0" fontId="2" fillId="0" borderId="10" xfId="88" applyNumberFormat="1" applyFont="1" applyFill="1" applyBorder="1" applyAlignment="1">
      <alignment vertical="center" wrapText="1"/>
    </xf>
    <xf numFmtId="0" fontId="2" fillId="0" borderId="10" xfId="88" applyNumberFormat="1" applyFont="1" applyFill="1" applyBorder="1" applyAlignment="1">
      <alignment horizontal="left" vertical="center"/>
    </xf>
    <xf numFmtId="0" fontId="2" fillId="0" borderId="15" xfId="88" applyNumberFormat="1" applyFont="1" applyFill="1" applyBorder="1" applyAlignment="1">
      <alignment vertical="center"/>
    </xf>
    <xf numFmtId="0" fontId="0" fillId="0" borderId="19" xfId="0" applyBorder="1"/>
    <xf numFmtId="0" fontId="2" fillId="0" borderId="19" xfId="80" applyNumberFormat="1" applyFont="1" applyFill="1" applyBorder="1" applyAlignment="1">
      <alignment horizontal="left" vertical="center" wrapText="1"/>
    </xf>
    <xf numFmtId="0" fontId="0" fillId="0" borderId="14" xfId="0" applyBorder="1"/>
    <xf numFmtId="0" fontId="2" fillId="0" borderId="18" xfId="72" applyFont="1" applyBorder="1" applyAlignment="1">
      <alignment horizontal="center" vertical="center" wrapText="1"/>
    </xf>
    <xf numFmtId="0" fontId="0" fillId="0" borderId="26" xfId="0" applyBorder="1"/>
    <xf numFmtId="0" fontId="2" fillId="0" borderId="15" xfId="80" applyNumberFormat="1" applyFont="1" applyFill="1" applyBorder="1" applyAlignment="1">
      <alignment horizontal="center" vertical="center" wrapText="1"/>
    </xf>
    <xf numFmtId="0" fontId="0" fillId="0" borderId="13" xfId="0" applyBorder="1"/>
    <xf numFmtId="0" fontId="2" fillId="0" borderId="24" xfId="72" applyFont="1" applyBorder="1" applyAlignment="1">
      <alignment horizontal="center" vertical="center" wrapText="1"/>
    </xf>
    <xf numFmtId="0" fontId="0" fillId="0" borderId="31" xfId="0" applyBorder="1"/>
    <xf numFmtId="0" fontId="6" fillId="0" borderId="18" xfId="0" applyNumberFormat="1" applyFont="1" applyFill="1" applyBorder="1" applyAlignment="1">
      <alignment horizontal="left" vertical="top" wrapText="1"/>
    </xf>
    <xf numFmtId="0" fontId="0" fillId="0" borderId="29" xfId="0" applyBorder="1"/>
    <xf numFmtId="0" fontId="2" fillId="0" borderId="11" xfId="72" applyFont="1" applyBorder="1" applyAlignment="1">
      <alignment horizontal="center" vertical="center" wrapText="1"/>
    </xf>
    <xf numFmtId="0" fontId="2" fillId="0" borderId="11" xfId="80" applyNumberFormat="1" applyFont="1" applyFill="1" applyBorder="1" applyAlignment="1">
      <alignment horizontal="center" vertical="center" wrapText="1"/>
    </xf>
    <xf numFmtId="168" fontId="2" fillId="0" borderId="11" xfId="72" applyNumberFormat="1" applyFont="1" applyBorder="1" applyAlignment="1">
      <alignment horizontal="right" vertical="center" wrapText="1"/>
    </xf>
    <xf numFmtId="0" fontId="2" fillId="0" borderId="11" xfId="80" applyNumberFormat="1" applyFont="1" applyFill="1" applyBorder="1" applyAlignment="1">
      <alignment horizontal="left" vertical="center" wrapText="1"/>
    </xf>
    <xf numFmtId="0" fontId="2" fillId="0" borderId="26" xfId="80" applyNumberFormat="1" applyFont="1" applyFill="1" applyBorder="1" applyAlignment="1">
      <alignment horizontal="left" vertical="center" wrapText="1"/>
    </xf>
    <xf numFmtId="49" fontId="3" fillId="0" borderId="15" xfId="69" applyNumberFormat="1" applyFont="1" applyFill="1" applyBorder="1" applyAlignment="1">
      <alignment horizontal="center" vertical="center" wrapText="1" shrinkToFit="1"/>
    </xf>
    <xf numFmtId="0" fontId="2" fillId="0" borderId="29" xfId="80" applyNumberFormat="1" applyFont="1" applyFill="1" applyBorder="1" applyAlignment="1">
      <alignment horizontal="left" vertical="center" wrapText="1"/>
    </xf>
    <xf numFmtId="0" fontId="0" fillId="0" borderId="32" xfId="0" applyBorder="1"/>
    <xf numFmtId="0" fontId="2" fillId="0" borderId="17" xfId="72" applyFont="1" applyBorder="1" applyAlignment="1">
      <alignment horizontal="center" vertical="center" wrapText="1"/>
    </xf>
    <xf numFmtId="0" fontId="2" fillId="0" borderId="17" xfId="80" applyNumberFormat="1" applyFont="1" applyFill="1" applyBorder="1" applyAlignment="1">
      <alignment horizontal="center" vertical="center" wrapText="1"/>
    </xf>
    <xf numFmtId="168" fontId="2" fillId="0" borderId="17" xfId="72" applyNumberFormat="1" applyFont="1" applyBorder="1" applyAlignment="1">
      <alignment horizontal="right" vertical="center" wrapText="1"/>
    </xf>
    <xf numFmtId="0" fontId="2" fillId="0" borderId="17" xfId="80" applyNumberFormat="1" applyFont="1" applyFill="1" applyBorder="1" applyAlignment="1">
      <alignment horizontal="left" vertical="center" wrapText="1"/>
    </xf>
    <xf numFmtId="0" fontId="0" fillId="0" borderId="21" xfId="0" applyBorder="1"/>
    <xf numFmtId="0" fontId="0" fillId="0" borderId="16" xfId="0" applyBorder="1"/>
    <xf numFmtId="0" fontId="2" fillId="0" borderId="33" xfId="89" applyNumberFormat="1" applyFont="1" applyFill="1" applyBorder="1" applyAlignment="1">
      <alignment horizontal="left" vertical="center" wrapText="1"/>
    </xf>
    <xf numFmtId="0" fontId="1" fillId="0" borderId="29" xfId="76" applyBorder="1">
      <alignment vertical="center"/>
    </xf>
    <xf numFmtId="168" fontId="52" fillId="0" borderId="24" xfId="72" applyNumberFormat="1" applyFont="1" applyFill="1" applyBorder="1" applyAlignment="1">
      <alignment horizontal="right" vertical="center"/>
    </xf>
    <xf numFmtId="0" fontId="1" fillId="0" borderId="19" xfId="76" applyBorder="1" applyAlignment="1">
      <alignment horizontal="center" vertical="center"/>
    </xf>
    <xf numFmtId="0" fontId="56" fillId="25" borderId="16" xfId="75" applyNumberFormat="1" applyFont="1" applyFill="1" applyBorder="1" applyAlignment="1">
      <alignment horizontal="center" vertical="center"/>
    </xf>
    <xf numFmtId="0" fontId="56" fillId="25" borderId="14" xfId="75" applyNumberFormat="1" applyFont="1" applyFill="1" applyBorder="1" applyAlignment="1">
      <alignment horizontal="center" vertical="center"/>
    </xf>
    <xf numFmtId="0" fontId="52" fillId="25" borderId="14" xfId="75" applyNumberFormat="1" applyFont="1" applyFill="1" applyBorder="1" applyAlignment="1">
      <alignment horizontal="center" vertical="center"/>
    </xf>
    <xf numFmtId="0" fontId="56" fillId="25" borderId="13" xfId="75" applyNumberFormat="1" applyFont="1" applyFill="1" applyBorder="1" applyAlignment="1">
      <alignment horizontal="center" vertical="center"/>
    </xf>
    <xf numFmtId="0" fontId="55" fillId="0" borderId="14" xfId="75" applyFont="1" applyBorder="1" applyAlignment="1">
      <alignment horizontal="center" vertical="center" wrapText="1"/>
    </xf>
    <xf numFmtId="0" fontId="55" fillId="0" borderId="13" xfId="75" applyFont="1" applyBorder="1" applyAlignment="1">
      <alignment horizontal="center" vertical="center" wrapText="1"/>
    </xf>
    <xf numFmtId="0" fontId="48" fillId="0" borderId="34" xfId="0" applyNumberFormat="1" applyFont="1" applyFill="1" applyBorder="1" applyAlignment="1">
      <alignment vertical="center" wrapText="1"/>
    </xf>
    <xf numFmtId="0" fontId="48" fillId="0" borderId="35" xfId="0" applyNumberFormat="1" applyFont="1" applyFill="1" applyBorder="1" applyAlignment="1">
      <alignment vertical="center" wrapText="1"/>
    </xf>
    <xf numFmtId="168" fontId="63" fillId="0" borderId="35" xfId="86" applyNumberFormat="1" applyFont="1" applyFill="1" applyBorder="1" applyAlignment="1">
      <alignment horizontal="center" vertical="center"/>
    </xf>
    <xf numFmtId="0" fontId="55" fillId="0" borderId="27" xfId="75" applyFont="1" applyBorder="1" applyAlignment="1">
      <alignment horizontal="center" vertical="center" wrapText="1"/>
    </xf>
    <xf numFmtId="0" fontId="1" fillId="0" borderId="32" xfId="76" applyBorder="1">
      <alignment vertical="center"/>
    </xf>
    <xf numFmtId="0" fontId="1" fillId="0" borderId="26" xfId="76" applyBorder="1" applyAlignment="1">
      <alignment horizontal="center" vertical="center"/>
    </xf>
    <xf numFmtId="168" fontId="52" fillId="0" borderId="11" xfId="72" applyNumberFormat="1" applyFont="1" applyFill="1" applyBorder="1" applyAlignment="1">
      <alignment horizontal="right" vertical="center"/>
    </xf>
    <xf numFmtId="168" fontId="2" fillId="0" borderId="11" xfId="90" applyNumberFormat="1" applyFont="1" applyFill="1" applyBorder="1" applyAlignment="1">
      <alignment horizontal="right" vertical="center"/>
    </xf>
    <xf numFmtId="0" fontId="2" fillId="0" borderId="11" xfId="89" applyNumberFormat="1" applyFont="1" applyFill="1" applyBorder="1" applyAlignment="1">
      <alignment horizontal="left" vertical="center" wrapText="1"/>
    </xf>
    <xf numFmtId="0" fontId="2" fillId="0" borderId="11" xfId="88" applyNumberFormat="1" applyFont="1" applyFill="1" applyBorder="1" applyAlignment="1">
      <alignment vertical="center"/>
    </xf>
    <xf numFmtId="0" fontId="1" fillId="0" borderId="30" xfId="76" applyFill="1" applyBorder="1">
      <alignment vertical="center"/>
    </xf>
    <xf numFmtId="168" fontId="2" fillId="0" borderId="24" xfId="72" applyNumberFormat="1" applyFont="1" applyFill="1" applyBorder="1" applyAlignment="1">
      <alignment horizontal="right" vertical="center" wrapText="1"/>
    </xf>
    <xf numFmtId="0" fontId="2" fillId="0" borderId="24" xfId="72" applyFont="1" applyFill="1" applyBorder="1" applyAlignment="1">
      <alignment horizontal="left" vertical="center" wrapText="1"/>
    </xf>
    <xf numFmtId="0" fontId="45" fillId="0" borderId="25" xfId="72" applyFont="1" applyFill="1" applyBorder="1" applyAlignment="1">
      <alignment horizontal="center" vertical="center" wrapText="1"/>
    </xf>
    <xf numFmtId="0" fontId="1" fillId="0" borderId="26" xfId="76" applyBorder="1">
      <alignment vertical="center"/>
    </xf>
    <xf numFmtId="168" fontId="55" fillId="0" borderId="11" xfId="90" applyNumberFormat="1" applyFont="1" applyBorder="1" applyAlignment="1">
      <alignment horizontal="right" vertical="center" wrapText="1"/>
    </xf>
    <xf numFmtId="0" fontId="3" fillId="0" borderId="11" xfId="89" applyFont="1" applyBorder="1" applyAlignment="1">
      <alignment horizontal="justify" vertical="center" wrapText="1"/>
    </xf>
    <xf numFmtId="0" fontId="3" fillId="0" borderId="11" xfId="88" applyFont="1" applyBorder="1" applyAlignment="1">
      <alignment horizontal="justify" vertical="center" wrapText="1"/>
    </xf>
    <xf numFmtId="0" fontId="2" fillId="0" borderId="11" xfId="88" applyFont="1" applyFill="1" applyBorder="1" applyAlignment="1">
      <alignment horizontal="left" vertical="center" wrapText="1"/>
    </xf>
    <xf numFmtId="0" fontId="2" fillId="0" borderId="36" xfId="88" applyFont="1" applyFill="1" applyBorder="1" applyAlignment="1">
      <alignment horizontal="left" vertical="center" wrapText="1"/>
    </xf>
    <xf numFmtId="165" fontId="1" fillId="0" borderId="37" xfId="0" applyNumberFormat="1" applyFont="1" applyFill="1" applyBorder="1" applyAlignment="1">
      <alignment vertical="center" wrapText="1"/>
    </xf>
    <xf numFmtId="49" fontId="1" fillId="0" borderId="38" xfId="0" applyNumberFormat="1" applyFont="1" applyFill="1" applyBorder="1" applyAlignment="1">
      <alignment vertical="center" wrapText="1"/>
    </xf>
    <xf numFmtId="0" fontId="1" fillId="0" borderId="38" xfId="0" applyNumberFormat="1" applyFont="1" applyFill="1" applyBorder="1" applyAlignment="1">
      <alignment vertical="center" wrapText="1"/>
    </xf>
    <xf numFmtId="170" fontId="0" fillId="0" borderId="35"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68" fontId="2" fillId="0" borderId="35" xfId="72" applyNumberFormat="1" applyFont="1" applyBorder="1" applyAlignment="1">
      <alignment horizontal="right" vertical="center" wrapText="1"/>
    </xf>
    <xf numFmtId="0" fontId="2" fillId="0" borderId="38" xfId="72" applyFont="1" applyBorder="1" applyAlignment="1">
      <alignment horizontal="center" vertical="center" wrapText="1"/>
    </xf>
    <xf numFmtId="0" fontId="65" fillId="0" borderId="14" xfId="88" applyNumberFormat="1" applyFont="1" applyFill="1" applyBorder="1" applyAlignment="1">
      <alignment horizontal="center" vertical="center"/>
    </xf>
    <xf numFmtId="0" fontId="55" fillId="0" borderId="16" xfId="88" applyFont="1" applyBorder="1" applyAlignment="1">
      <alignment horizontal="center" vertical="center" wrapText="1"/>
    </xf>
    <xf numFmtId="0" fontId="65" fillId="0" borderId="36" xfId="72" applyFont="1" applyBorder="1" applyAlignment="1">
      <alignment horizontal="center" vertical="center" wrapText="1"/>
    </xf>
    <xf numFmtId="0" fontId="48" fillId="0" borderId="39" xfId="0" applyNumberFormat="1" applyFont="1" applyFill="1" applyBorder="1" applyAlignment="1">
      <alignment vertical="center" wrapText="1"/>
    </xf>
    <xf numFmtId="0" fontId="2" fillId="0" borderId="36" xfId="72" applyFont="1" applyBorder="1" applyAlignment="1">
      <alignment horizontal="center" vertical="center" wrapText="1"/>
    </xf>
    <xf numFmtId="168" fontId="55" fillId="0" borderId="36" xfId="90" applyNumberFormat="1" applyFont="1" applyBorder="1" applyAlignment="1">
      <alignment horizontal="right" vertical="center" wrapText="1"/>
    </xf>
    <xf numFmtId="0" fontId="3" fillId="0" borderId="36" xfId="89" applyFont="1" applyBorder="1" applyAlignment="1">
      <alignment horizontal="justify" vertical="center" wrapText="1"/>
    </xf>
    <xf numFmtId="0" fontId="52" fillId="0" borderId="40" xfId="88" applyNumberFormat="1" applyFont="1" applyFill="1" applyBorder="1" applyAlignment="1">
      <alignment horizontal="center" vertical="center" wrapText="1"/>
    </xf>
    <xf numFmtId="0" fontId="3" fillId="0" borderId="38" xfId="89" applyFont="1" applyBorder="1" applyAlignment="1">
      <alignment horizontal="justify" vertical="center" wrapText="1"/>
    </xf>
    <xf numFmtId="0" fontId="48" fillId="0" borderId="41" xfId="0" applyNumberFormat="1" applyFont="1" applyFill="1" applyBorder="1" applyAlignment="1">
      <alignment vertical="center" wrapText="1"/>
    </xf>
    <xf numFmtId="0" fontId="65" fillId="0" borderId="38" xfId="72" applyFont="1" applyBorder="1" applyAlignment="1">
      <alignment horizontal="center" vertical="center" wrapText="1"/>
    </xf>
    <xf numFmtId="168" fontId="55" fillId="0" borderId="38" xfId="90" applyNumberFormat="1" applyFont="1" applyBorder="1" applyAlignment="1">
      <alignment horizontal="right" vertical="center" wrapText="1"/>
    </xf>
    <xf numFmtId="0" fontId="2" fillId="0" borderId="38" xfId="88" applyFont="1" applyFill="1" applyBorder="1" applyAlignment="1">
      <alignment horizontal="left" vertical="center" wrapText="1"/>
    </xf>
    <xf numFmtId="0" fontId="52" fillId="0" borderId="42" xfId="88" applyNumberFormat="1" applyFont="1" applyFill="1" applyBorder="1" applyAlignment="1">
      <alignment horizontal="center" vertical="center" wrapText="1"/>
    </xf>
    <xf numFmtId="168" fontId="66" fillId="0" borderId="10" xfId="74" applyNumberFormat="1" applyFont="1" applyFill="1" applyBorder="1" applyAlignment="1">
      <alignment vertical="center" wrapText="1"/>
    </xf>
    <xf numFmtId="168" fontId="67" fillId="0" borderId="10" xfId="74" applyNumberFormat="1" applyFont="1" applyFill="1" applyBorder="1" applyAlignment="1">
      <alignment vertical="center" wrapText="1"/>
    </xf>
    <xf numFmtId="168" fontId="66" fillId="0" borderId="15" xfId="74" applyNumberFormat="1" applyFont="1" applyFill="1" applyBorder="1" applyAlignment="1">
      <alignment vertical="center" wrapText="1"/>
    </xf>
    <xf numFmtId="168" fontId="66" fillId="0" borderId="10" xfId="74" applyNumberFormat="1" applyFont="1" applyFill="1" applyBorder="1" applyAlignment="1">
      <alignment horizontal="right" vertical="center"/>
    </xf>
    <xf numFmtId="168" fontId="66" fillId="0" borderId="10" xfId="71" applyNumberFormat="1" applyFont="1" applyFill="1" applyBorder="1" applyAlignment="1">
      <alignment horizontal="right" vertical="center" wrapText="1"/>
    </xf>
    <xf numFmtId="168" fontId="66" fillId="0" borderId="15" xfId="71" applyNumberFormat="1" applyFont="1" applyFill="1" applyBorder="1" applyAlignment="1">
      <alignment horizontal="right" vertical="center" wrapText="1"/>
    </xf>
    <xf numFmtId="168" fontId="66" fillId="0" borderId="11" xfId="71" applyNumberFormat="1" applyFont="1" applyFill="1" applyBorder="1" applyAlignment="1">
      <alignment horizontal="right" vertical="center" wrapText="1"/>
    </xf>
    <xf numFmtId="168" fontId="66" fillId="25" borderId="10" xfId="71" applyNumberFormat="1" applyFont="1" applyFill="1" applyBorder="1" applyAlignment="1">
      <alignment horizontal="right" vertical="center" wrapText="1"/>
    </xf>
    <xf numFmtId="168" fontId="66" fillId="25" borderId="15" xfId="71" applyNumberFormat="1" applyFont="1" applyFill="1" applyBorder="1" applyAlignment="1">
      <alignment horizontal="right" vertical="center" wrapText="1"/>
    </xf>
    <xf numFmtId="168" fontId="66" fillId="0" borderId="15" xfId="74" applyNumberFormat="1" applyFont="1" applyFill="1" applyBorder="1" applyAlignment="1">
      <alignment horizontal="right" vertical="center"/>
    </xf>
    <xf numFmtId="168" fontId="66" fillId="0" borderId="11" xfId="74" applyNumberFormat="1" applyFont="1" applyFill="1" applyBorder="1" applyAlignment="1">
      <alignment horizontal="right" vertical="center"/>
    </xf>
    <xf numFmtId="168" fontId="66" fillId="0" borderId="11" xfId="74" applyNumberFormat="1" applyFont="1" applyFill="1" applyBorder="1" applyAlignment="1">
      <alignment vertical="center" wrapText="1"/>
    </xf>
    <xf numFmtId="168" fontId="68" fillId="0" borderId="10" xfId="71" applyNumberFormat="1" applyFont="1" applyFill="1" applyBorder="1" applyAlignment="1">
      <alignment horizontal="right" vertical="center"/>
    </xf>
    <xf numFmtId="168" fontId="68" fillId="0" borderId="15" xfId="71" applyNumberFormat="1" applyFont="1" applyFill="1" applyBorder="1" applyAlignment="1">
      <alignment horizontal="right" vertical="center"/>
    </xf>
    <xf numFmtId="168" fontId="68" fillId="0" borderId="11" xfId="71" applyNumberFormat="1" applyFont="1" applyFill="1" applyBorder="1" applyAlignment="1">
      <alignment horizontal="right" vertical="center"/>
    </xf>
    <xf numFmtId="168" fontId="66" fillId="0" borderId="18" xfId="71" applyNumberFormat="1" applyFont="1" applyFill="1" applyBorder="1" applyAlignment="1">
      <alignment horizontal="right" vertical="center" wrapText="1"/>
    </xf>
    <xf numFmtId="168" fontId="68" fillId="0" borderId="17" xfId="71" applyNumberFormat="1" applyFont="1" applyFill="1" applyBorder="1" applyAlignment="1">
      <alignment horizontal="right" vertical="center"/>
    </xf>
    <xf numFmtId="171" fontId="66" fillId="0" borderId="17" xfId="70" applyNumberFormat="1" applyFont="1" applyFill="1" applyBorder="1" applyAlignment="1" applyProtection="1">
      <alignment horizontal="right" vertical="center" shrinkToFit="1"/>
    </xf>
    <xf numFmtId="168" fontId="66" fillId="0" borderId="36" xfId="71" applyNumberFormat="1" applyFont="1" applyBorder="1" applyAlignment="1">
      <alignment horizontal="right" vertical="center" wrapText="1"/>
    </xf>
    <xf numFmtId="168" fontId="66" fillId="0" borderId="38" xfId="71" applyNumberFormat="1" applyFont="1" applyBorder="1" applyAlignment="1">
      <alignment horizontal="right" vertical="center" wrapText="1"/>
    </xf>
    <xf numFmtId="168" fontId="69" fillId="0" borderId="10" xfId="71" applyNumberFormat="1" applyFont="1" applyFill="1" applyBorder="1" applyAlignment="1">
      <alignment horizontal="right" vertical="center" wrapText="1"/>
    </xf>
    <xf numFmtId="0" fontId="70" fillId="0" borderId="14" xfId="71" applyFont="1" applyFill="1" applyBorder="1" applyAlignment="1">
      <alignment horizontal="center" vertical="center" wrapText="1"/>
    </xf>
    <xf numFmtId="0" fontId="65" fillId="0" borderId="10" xfId="72" applyFont="1" applyFill="1" applyBorder="1" applyAlignment="1">
      <alignment horizontal="left" vertical="center" wrapText="1"/>
    </xf>
    <xf numFmtId="168" fontId="69" fillId="0" borderId="10" xfId="85" applyNumberFormat="1" applyFont="1" applyFill="1" applyBorder="1" applyAlignment="1">
      <alignment horizontal="right" vertical="center"/>
    </xf>
    <xf numFmtId="168" fontId="69" fillId="0" borderId="10" xfId="77" applyNumberFormat="1" applyFont="1" applyFill="1" applyBorder="1" applyAlignment="1">
      <alignment horizontal="right" vertical="center"/>
    </xf>
    <xf numFmtId="0" fontId="65" fillId="0" borderId="10" xfId="73" applyNumberFormat="1" applyFont="1" applyFill="1" applyBorder="1" applyAlignment="1" applyProtection="1">
      <alignment horizontal="center" vertical="center" wrapText="1"/>
      <protection locked="0"/>
    </xf>
    <xf numFmtId="168" fontId="66" fillId="0" borderId="10" xfId="78" applyNumberFormat="1" applyFont="1" applyFill="1" applyBorder="1" applyAlignment="1">
      <alignment horizontal="right" vertical="center"/>
    </xf>
    <xf numFmtId="168" fontId="69" fillId="0" borderId="10" xfId="78" applyNumberFormat="1" applyFont="1" applyFill="1" applyBorder="1" applyAlignment="1">
      <alignment horizontal="right" vertical="center"/>
    </xf>
    <xf numFmtId="168" fontId="69" fillId="0" borderId="10" xfId="79" applyNumberFormat="1" applyFont="1" applyFill="1" applyBorder="1" applyAlignment="1">
      <alignment horizontal="right" vertical="center"/>
    </xf>
    <xf numFmtId="0" fontId="65" fillId="0" borderId="10" xfId="80" applyFont="1" applyFill="1" applyBorder="1" applyAlignment="1">
      <alignment horizontal="left" vertical="center" wrapText="1"/>
    </xf>
    <xf numFmtId="168" fontId="66" fillId="0" borderId="10" xfId="82" applyNumberFormat="1" applyFont="1" applyBorder="1" applyAlignment="1">
      <alignment horizontal="right" vertical="center" wrapText="1"/>
    </xf>
    <xf numFmtId="168" fontId="66" fillId="0" borderId="15" xfId="82" applyNumberFormat="1" applyFont="1" applyBorder="1" applyAlignment="1">
      <alignment horizontal="right" vertical="center" wrapText="1"/>
    </xf>
    <xf numFmtId="0" fontId="65" fillId="25" borderId="10" xfId="80" applyNumberFormat="1" applyFont="1" applyFill="1" applyBorder="1" applyAlignment="1">
      <alignment horizontal="justify" vertical="center"/>
    </xf>
    <xf numFmtId="168" fontId="69" fillId="0" borderId="10" xfId="83" applyNumberFormat="1" applyFont="1" applyFill="1" applyBorder="1" applyAlignment="1">
      <alignment horizontal="right" vertical="center"/>
    </xf>
    <xf numFmtId="168" fontId="69" fillId="0" borderId="10" xfId="83" applyNumberFormat="1" applyFont="1" applyBorder="1" applyAlignment="1">
      <alignment horizontal="right" vertical="center" wrapText="1"/>
    </xf>
    <xf numFmtId="0" fontId="65" fillId="0" borderId="10" xfId="72" applyFont="1" applyBorder="1" applyAlignment="1">
      <alignment horizontal="center" vertical="center" wrapText="1"/>
    </xf>
    <xf numFmtId="168" fontId="69" fillId="0" borderId="10" xfId="84" applyNumberFormat="1" applyFont="1" applyFill="1" applyBorder="1" applyAlignment="1">
      <alignment horizontal="right" vertical="center"/>
    </xf>
    <xf numFmtId="168" fontId="69" fillId="0" borderId="10" xfId="84" applyNumberFormat="1" applyFont="1" applyBorder="1" applyAlignment="1">
      <alignment horizontal="right" vertical="center" wrapText="1"/>
    </xf>
    <xf numFmtId="14" fontId="65" fillId="0" borderId="15" xfId="0" applyNumberFormat="1" applyFont="1" applyFill="1" applyBorder="1" applyAlignment="1">
      <alignment vertical="center" shrinkToFit="1"/>
    </xf>
    <xf numFmtId="0" fontId="65" fillId="0" borderId="15" xfId="0" applyNumberFormat="1" applyFont="1" applyFill="1" applyBorder="1" applyAlignment="1">
      <alignment horizontal="center" vertical="center" shrinkToFit="1"/>
    </xf>
    <xf numFmtId="14" fontId="65" fillId="0" borderId="10" xfId="0" applyNumberFormat="1" applyFont="1" applyFill="1" applyBorder="1" applyAlignment="1">
      <alignment vertical="center" shrinkToFit="1"/>
    </xf>
    <xf numFmtId="0" fontId="65" fillId="0" borderId="10" xfId="0" applyNumberFormat="1" applyFont="1" applyFill="1" applyBorder="1" applyAlignment="1">
      <alignment horizontal="center" vertical="center" shrinkToFit="1"/>
    </xf>
    <xf numFmtId="0" fontId="2" fillId="0" borderId="10" xfId="0" applyNumberFormat="1" applyFont="1" applyFill="1" applyBorder="1" applyAlignment="1">
      <alignment horizontal="center" vertical="center" shrinkToFit="1"/>
    </xf>
    <xf numFmtId="0" fontId="3" fillId="0" borderId="10" xfId="0" applyNumberFormat="1" applyFont="1" applyFill="1" applyBorder="1" applyAlignment="1">
      <alignment horizontal="center" vertical="center" shrinkToFit="1"/>
    </xf>
    <xf numFmtId="14" fontId="65" fillId="0" borderId="18" xfId="0" applyNumberFormat="1" applyFont="1" applyFill="1" applyBorder="1" applyAlignment="1">
      <alignment vertical="center" shrinkToFit="1"/>
    </xf>
    <xf numFmtId="0" fontId="3" fillId="0" borderId="18" xfId="0" applyNumberFormat="1" applyFont="1" applyFill="1" applyBorder="1" applyAlignment="1">
      <alignment horizontal="center" vertical="center" shrinkToFit="1"/>
    </xf>
    <xf numFmtId="0" fontId="65" fillId="25" borderId="24" xfId="71" applyFont="1" applyFill="1" applyBorder="1" applyAlignment="1">
      <alignment horizontal="center" vertical="center" wrapText="1"/>
    </xf>
    <xf numFmtId="0" fontId="65" fillId="25" borderId="24" xfId="91" applyFont="1" applyFill="1" applyBorder="1" applyAlignment="1">
      <alignment horizontal="center" vertical="center"/>
    </xf>
    <xf numFmtId="0" fontId="65" fillId="25" borderId="10" xfId="71" applyFont="1" applyFill="1" applyBorder="1" applyAlignment="1">
      <alignment horizontal="center" vertical="center" wrapText="1"/>
    </xf>
    <xf numFmtId="0" fontId="65" fillId="25" borderId="10" xfId="91" applyFont="1" applyFill="1" applyBorder="1" applyAlignment="1">
      <alignment horizontal="center" vertical="center"/>
    </xf>
    <xf numFmtId="0" fontId="65" fillId="0" borderId="10" xfId="71" applyFont="1" applyFill="1" applyBorder="1" applyAlignment="1">
      <alignment horizontal="center" vertical="center" wrapText="1"/>
    </xf>
    <xf numFmtId="0" fontId="65" fillId="0" borderId="10" xfId="71" applyFont="1" applyBorder="1" applyAlignment="1">
      <alignment horizontal="center" vertical="center" wrapText="1"/>
    </xf>
    <xf numFmtId="0" fontId="2" fillId="0" borderId="10" xfId="7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xf>
    <xf numFmtId="0" fontId="65" fillId="0" borderId="11" xfId="71" applyFont="1" applyFill="1" applyBorder="1" applyAlignment="1">
      <alignment horizontal="center" vertical="center" wrapText="1"/>
    </xf>
    <xf numFmtId="0" fontId="65" fillId="0" borderId="11" xfId="0" applyNumberFormat="1" applyFont="1" applyFill="1" applyBorder="1" applyAlignment="1">
      <alignment horizontal="center" vertical="center" wrapText="1"/>
    </xf>
    <xf numFmtId="0" fontId="65" fillId="0" borderId="11" xfId="0" applyNumberFormat="1" applyFont="1" applyFill="1" applyBorder="1" applyAlignment="1">
      <alignment horizontal="center" vertical="center"/>
    </xf>
    <xf numFmtId="0" fontId="56" fillId="0" borderId="11" xfId="0" applyNumberFormat="1" applyFont="1" applyFill="1" applyBorder="1" applyAlignment="1">
      <alignment horizontal="center" vertical="center" wrapText="1"/>
    </xf>
    <xf numFmtId="0" fontId="65" fillId="0" borderId="15" xfId="71" applyFont="1" applyFill="1" applyBorder="1" applyAlignment="1">
      <alignment horizontal="center" vertical="center" wrapText="1"/>
    </xf>
    <xf numFmtId="0" fontId="65" fillId="0" borderId="15" xfId="91" applyFont="1" applyFill="1" applyBorder="1" applyAlignment="1">
      <alignment horizontal="center" vertical="center"/>
    </xf>
    <xf numFmtId="0" fontId="2" fillId="0" borderId="15" xfId="71" applyFont="1" applyFill="1" applyBorder="1" applyAlignment="1">
      <alignment horizontal="center" vertical="center" wrapText="1"/>
    </xf>
    <xf numFmtId="0" fontId="65" fillId="0" borderId="10" xfId="91" applyFont="1" applyFill="1" applyBorder="1" applyAlignment="1">
      <alignment horizontal="center" vertical="center"/>
    </xf>
    <xf numFmtId="0" fontId="65" fillId="0" borderId="10" xfId="69" applyNumberFormat="1" applyFont="1" applyFill="1" applyBorder="1" applyAlignment="1">
      <alignment horizontal="center" vertical="center" wrapText="1" shrinkToFit="1"/>
    </xf>
    <xf numFmtId="49" fontId="72" fillId="0" borderId="10" xfId="69" applyNumberFormat="1" applyFont="1" applyFill="1" applyBorder="1" applyAlignment="1">
      <alignment horizontal="center" vertical="center" wrapText="1" shrinkToFit="1"/>
    </xf>
    <xf numFmtId="169" fontId="73" fillId="0" borderId="10" xfId="0" applyNumberFormat="1" applyFont="1" applyFill="1" applyBorder="1" applyAlignment="1">
      <alignment horizontal="center" vertical="center" wrapText="1"/>
    </xf>
    <xf numFmtId="0" fontId="72" fillId="0" borderId="10" xfId="0" applyNumberFormat="1" applyFont="1" applyFill="1" applyBorder="1" applyAlignment="1">
      <alignment horizontal="center" vertical="center" wrapText="1"/>
    </xf>
    <xf numFmtId="0" fontId="72" fillId="0" borderId="10" xfId="0" applyNumberFormat="1" applyFont="1" applyFill="1" applyBorder="1" applyAlignment="1">
      <alignment horizontal="center" vertical="center"/>
    </xf>
    <xf numFmtId="0" fontId="54" fillId="0" borderId="10"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xf>
    <xf numFmtId="169" fontId="54" fillId="0" borderId="10" xfId="0" applyNumberFormat="1" applyFont="1" applyFill="1" applyBorder="1" applyAlignment="1">
      <alignment horizontal="center" vertical="center" wrapText="1"/>
    </xf>
    <xf numFmtId="0" fontId="72" fillId="0" borderId="11" xfId="0" applyNumberFormat="1" applyFont="1" applyFill="1" applyBorder="1" applyAlignment="1">
      <alignment horizontal="center" vertical="center" wrapText="1"/>
    </xf>
    <xf numFmtId="0" fontId="72" fillId="0" borderId="11" xfId="0" applyNumberFormat="1" applyFont="1" applyFill="1" applyBorder="1" applyAlignment="1">
      <alignment horizontal="center" vertical="center"/>
    </xf>
    <xf numFmtId="169" fontId="54" fillId="0" borderId="11" xfId="0" applyNumberFormat="1" applyFont="1" applyFill="1" applyBorder="1" applyAlignment="1">
      <alignment horizontal="center" vertical="center" wrapText="1"/>
    </xf>
    <xf numFmtId="167" fontId="65" fillId="0" borderId="15" xfId="0" applyNumberFormat="1" applyFont="1" applyFill="1" applyBorder="1" applyAlignment="1">
      <alignment horizontal="justify" vertical="center" wrapText="1"/>
    </xf>
    <xf numFmtId="0" fontId="65" fillId="0" borderId="15" xfId="0" applyFont="1" applyBorder="1" applyAlignment="1">
      <alignment horizontal="center" vertical="center" wrapText="1"/>
    </xf>
    <xf numFmtId="167" fontId="65" fillId="0" borderId="10" xfId="0" applyNumberFormat="1" applyFont="1" applyFill="1" applyBorder="1" applyAlignment="1">
      <alignment horizontal="justify" vertical="center" wrapText="1"/>
    </xf>
    <xf numFmtId="0" fontId="65" fillId="0" borderId="10" xfId="0" applyFont="1" applyBorder="1" applyAlignment="1">
      <alignment horizontal="center" vertical="center" wrapText="1"/>
    </xf>
    <xf numFmtId="169" fontId="57" fillId="25" borderId="10" xfId="0" applyNumberFormat="1" applyFont="1" applyFill="1" applyBorder="1" applyAlignment="1">
      <alignment horizontal="center" vertical="center" wrapText="1"/>
    </xf>
    <xf numFmtId="168" fontId="72" fillId="25" borderId="10" xfId="0" applyNumberFormat="1" applyFont="1" applyFill="1" applyBorder="1" applyAlignment="1">
      <alignment horizontal="center" vertical="center" wrapText="1"/>
    </xf>
    <xf numFmtId="168" fontId="72" fillId="25" borderId="10" xfId="0" applyNumberFormat="1" applyFont="1" applyFill="1" applyBorder="1" applyAlignment="1">
      <alignment horizontal="center" vertical="center"/>
    </xf>
    <xf numFmtId="169" fontId="54" fillId="25" borderId="10" xfId="0" applyNumberFormat="1" applyFont="1" applyFill="1" applyBorder="1" applyAlignment="1">
      <alignment horizontal="center" vertical="center" wrapText="1"/>
    </xf>
    <xf numFmtId="0" fontId="65" fillId="0" borderId="18" xfId="71" applyFont="1" applyFill="1" applyBorder="1" applyAlignment="1">
      <alignment horizontal="center" vertical="center" wrapText="1"/>
    </xf>
    <xf numFmtId="0" fontId="65" fillId="0" borderId="18" xfId="91" applyFont="1" applyFill="1" applyBorder="1" applyAlignment="1">
      <alignment horizontal="center" vertical="center"/>
    </xf>
    <xf numFmtId="168" fontId="72" fillId="25" borderId="18" xfId="0" applyNumberFormat="1" applyFont="1" applyFill="1" applyBorder="1" applyAlignment="1">
      <alignment horizontal="center" vertical="center"/>
    </xf>
    <xf numFmtId="169" fontId="57" fillId="25" borderId="18" xfId="0" applyNumberFormat="1" applyFont="1" applyFill="1" applyBorder="1" applyAlignment="1">
      <alignment horizontal="center" vertical="center" wrapText="1"/>
    </xf>
    <xf numFmtId="167" fontId="70" fillId="0" borderId="24" xfId="0" applyNumberFormat="1" applyFont="1" applyFill="1" applyBorder="1" applyAlignment="1">
      <alignment horizontal="justify" vertical="center" wrapText="1"/>
    </xf>
    <xf numFmtId="0" fontId="70" fillId="0" borderId="24" xfId="0" applyFont="1" applyBorder="1" applyAlignment="1">
      <alignment horizontal="center" vertical="center" wrapText="1"/>
    </xf>
    <xf numFmtId="167" fontId="70" fillId="0" borderId="10" xfId="0" applyNumberFormat="1" applyFont="1" applyFill="1" applyBorder="1" applyAlignment="1">
      <alignment horizontal="justify" vertical="center" wrapText="1"/>
    </xf>
    <xf numFmtId="0" fontId="70"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8" xfId="0" applyFont="1" applyBorder="1" applyAlignment="1">
      <alignment horizontal="center" vertical="center" wrapText="1"/>
    </xf>
    <xf numFmtId="0" fontId="74" fillId="0" borderId="17" xfId="0" applyNumberFormat="1" applyFont="1" applyFill="1" applyBorder="1" applyAlignment="1">
      <alignment horizontal="center" vertical="center"/>
    </xf>
    <xf numFmtId="0" fontId="52" fillId="0" borderId="17" xfId="0" applyNumberFormat="1" applyFont="1" applyFill="1" applyBorder="1" applyAlignment="1">
      <alignment horizontal="center" vertical="center"/>
    </xf>
    <xf numFmtId="169" fontId="65" fillId="0" borderId="15" xfId="0" applyNumberFormat="1" applyFont="1" applyFill="1" applyBorder="1" applyAlignment="1">
      <alignment horizontal="center" vertical="center" shrinkToFit="1"/>
    </xf>
    <xf numFmtId="169" fontId="65" fillId="0" borderId="10" xfId="0" applyNumberFormat="1" applyFont="1" applyFill="1" applyBorder="1" applyAlignment="1">
      <alignment horizontal="center" vertical="center" shrinkToFit="1"/>
    </xf>
    <xf numFmtId="0" fontId="74" fillId="0" borderId="10" xfId="0" applyNumberFormat="1" applyFont="1" applyFill="1" applyBorder="1" applyAlignment="1">
      <alignment horizontal="center" vertical="center"/>
    </xf>
    <xf numFmtId="0" fontId="74" fillId="0" borderId="18" xfId="0" applyNumberFormat="1" applyFont="1" applyFill="1" applyBorder="1" applyAlignment="1">
      <alignment horizontal="center" vertical="center"/>
    </xf>
    <xf numFmtId="169" fontId="65" fillId="0" borderId="18" xfId="0" applyNumberFormat="1" applyFont="1" applyFill="1" applyBorder="1" applyAlignment="1">
      <alignment horizontal="center" vertical="center" shrinkToFit="1"/>
    </xf>
    <xf numFmtId="49" fontId="65" fillId="0" borderId="11" xfId="69" applyNumberFormat="1" applyFont="1" applyFill="1" applyBorder="1" applyAlignment="1">
      <alignment horizontal="center" vertical="center" wrapText="1" shrinkToFit="1"/>
    </xf>
    <xf numFmtId="0" fontId="65" fillId="0" borderId="11" xfId="69" applyNumberFormat="1" applyFont="1" applyFill="1" applyBorder="1" applyAlignment="1">
      <alignment horizontal="center" vertical="center" wrapText="1" shrinkToFit="1"/>
    </xf>
    <xf numFmtId="14" fontId="65" fillId="0" borderId="15" xfId="0" applyNumberFormat="1" applyFont="1" applyFill="1" applyBorder="1" applyAlignment="1">
      <alignment horizontal="center" vertical="center" shrinkToFit="1"/>
    </xf>
    <xf numFmtId="0" fontId="51" fillId="0" borderId="15" xfId="71" applyFont="1" applyFill="1" applyBorder="1" applyAlignment="1">
      <alignment horizontal="center" vertical="center" wrapText="1"/>
    </xf>
    <xf numFmtId="14" fontId="65" fillId="0" borderId="10" xfId="0" applyNumberFormat="1" applyFont="1" applyFill="1" applyBorder="1" applyAlignment="1">
      <alignment horizontal="center" vertical="center" shrinkToFit="1"/>
    </xf>
    <xf numFmtId="0" fontId="51" fillId="0" borderId="10" xfId="71" applyFont="1" applyFill="1" applyBorder="1" applyAlignment="1">
      <alignment horizontal="center" vertical="center" wrapText="1"/>
    </xf>
    <xf numFmtId="0" fontId="38" fillId="0" borderId="10" xfId="71"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14" fontId="65" fillId="0" borderId="18" xfId="0" applyNumberFormat="1" applyFont="1" applyFill="1" applyBorder="1" applyAlignment="1">
      <alignment horizontal="center" vertical="center" shrinkToFit="1"/>
    </xf>
    <xf numFmtId="0" fontId="72" fillId="0" borderId="18" xfId="0" applyNumberFormat="1" applyFont="1" applyFill="1" applyBorder="1" applyAlignment="1">
      <alignment horizontal="center" vertical="center"/>
    </xf>
    <xf numFmtId="0" fontId="57" fillId="0" borderId="18" xfId="0" applyNumberFormat="1" applyFont="1" applyFill="1" applyBorder="1" applyAlignment="1">
      <alignment horizontal="center" vertical="center" wrapText="1"/>
    </xf>
    <xf numFmtId="169" fontId="73" fillId="25" borderId="24" xfId="0" applyNumberFormat="1" applyFont="1" applyFill="1" applyBorder="1" applyAlignment="1">
      <alignment horizontal="center" vertical="center" wrapText="1"/>
    </xf>
    <xf numFmtId="169" fontId="73" fillId="25" borderId="10" xfId="0" applyNumberFormat="1" applyFont="1" applyFill="1" applyBorder="1" applyAlignment="1">
      <alignment horizontal="center" vertical="center" wrapText="1"/>
    </xf>
    <xf numFmtId="0" fontId="74" fillId="0" borderId="11" xfId="0" applyNumberFormat="1" applyFont="1" applyFill="1" applyBorder="1" applyAlignment="1">
      <alignment horizontal="center" vertical="center"/>
    </xf>
    <xf numFmtId="169" fontId="73" fillId="25" borderId="11" xfId="0" applyNumberFormat="1" applyFont="1" applyFill="1" applyBorder="1" applyAlignment="1">
      <alignment horizontal="center" vertical="center" wrapText="1"/>
    </xf>
    <xf numFmtId="167" fontId="70" fillId="0" borderId="15" xfId="0" applyNumberFormat="1" applyFont="1" applyFill="1" applyBorder="1" applyAlignment="1">
      <alignment horizontal="justify" vertical="center" wrapText="1"/>
    </xf>
    <xf numFmtId="169" fontId="73" fillId="25" borderId="15" xfId="0" applyNumberFormat="1" applyFont="1" applyFill="1" applyBorder="1" applyAlignment="1">
      <alignment horizontal="center" vertical="center" wrapText="1"/>
    </xf>
    <xf numFmtId="0" fontId="3" fillId="0" borderId="17" xfId="0" applyNumberFormat="1" applyFont="1" applyFill="1" applyBorder="1" applyAlignment="1">
      <alignment vertical="center" shrinkToFit="1"/>
    </xf>
    <xf numFmtId="0" fontId="65" fillId="0" borderId="17" xfId="0" applyNumberFormat="1" applyFont="1" applyFill="1" applyBorder="1" applyAlignment="1">
      <alignment vertical="center" shrinkToFit="1"/>
    </xf>
    <xf numFmtId="0" fontId="3" fillId="0" borderId="17" xfId="0" applyNumberFormat="1" applyFont="1" applyFill="1" applyBorder="1" applyAlignment="1">
      <alignment horizontal="center" vertical="center" shrinkToFit="1"/>
    </xf>
    <xf numFmtId="49" fontId="72" fillId="0" borderId="35" xfId="69" applyNumberFormat="1" applyFont="1" applyFill="1" applyBorder="1" applyAlignment="1">
      <alignment horizontal="center" vertical="center" wrapText="1" shrinkToFit="1"/>
    </xf>
    <xf numFmtId="0" fontId="38" fillId="0" borderId="35" xfId="0" applyFont="1" applyFill="1" applyBorder="1" applyAlignment="1">
      <alignment horizontal="center" vertical="center"/>
    </xf>
    <xf numFmtId="0" fontId="65" fillId="0" borderId="36"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shrinkToFit="1"/>
    </xf>
    <xf numFmtId="0" fontId="52" fillId="0" borderId="11"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52" fillId="0" borderId="18" xfId="0" applyNumberFormat="1" applyFont="1" applyFill="1" applyBorder="1" applyAlignment="1">
      <alignment horizontal="center" vertical="center"/>
    </xf>
    <xf numFmtId="0" fontId="65" fillId="0" borderId="24" xfId="0" applyNumberFormat="1" applyFont="1" applyFill="1" applyBorder="1" applyAlignment="1">
      <alignment horizontal="center" vertical="center" shrinkToFit="1"/>
    </xf>
    <xf numFmtId="0" fontId="75" fillId="0" borderId="24" xfId="0" applyNumberFormat="1" applyFont="1" applyFill="1" applyBorder="1" applyAlignment="1">
      <alignment horizontal="center" vertical="center"/>
    </xf>
    <xf numFmtId="0" fontId="65" fillId="0" borderId="11" xfId="71" applyFont="1" applyBorder="1" applyAlignment="1">
      <alignment horizontal="center" vertical="center" wrapText="1"/>
    </xf>
    <xf numFmtId="0" fontId="65" fillId="0" borderId="17" xfId="0" applyNumberFormat="1" applyFont="1" applyFill="1" applyBorder="1" applyAlignment="1">
      <alignment horizontal="center" vertical="center" shrinkToFit="1"/>
    </xf>
    <xf numFmtId="165" fontId="50" fillId="0" borderId="17" xfId="0" applyNumberFormat="1" applyFont="1" applyFill="1" applyBorder="1" applyAlignment="1">
      <alignment horizontal="center" vertical="center"/>
    </xf>
    <xf numFmtId="0" fontId="65" fillId="0" borderId="1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65" fillId="0" borderId="18" xfId="0" applyNumberFormat="1" applyFont="1" applyFill="1" applyBorder="1" applyAlignment="1">
      <alignment horizontal="center" vertical="center" shrinkToFit="1"/>
    </xf>
    <xf numFmtId="0" fontId="2" fillId="0" borderId="18" xfId="0" applyNumberFormat="1" applyFont="1" applyFill="1" applyBorder="1" applyAlignment="1">
      <alignment horizontal="center" vertical="center"/>
    </xf>
    <xf numFmtId="0" fontId="57" fillId="0" borderId="36" xfId="0" applyNumberFormat="1" applyFont="1" applyFill="1" applyBorder="1" applyAlignment="1">
      <alignment horizontal="center" vertical="center" wrapText="1"/>
    </xf>
    <xf numFmtId="0" fontId="0" fillId="0" borderId="37" xfId="0" applyFill="1" applyBorder="1"/>
    <xf numFmtId="0" fontId="0" fillId="0" borderId="42" xfId="0" applyFill="1" applyBorder="1"/>
    <xf numFmtId="0" fontId="64" fillId="0" borderId="38" xfId="92" applyFont="1" applyFill="1" applyBorder="1" applyAlignment="1">
      <alignment horizontal="left" vertical="center" wrapText="1"/>
    </xf>
    <xf numFmtId="168" fontId="1" fillId="0" borderId="38" xfId="93" applyNumberFormat="1" applyFill="1" applyBorder="1">
      <alignment vertical="center"/>
    </xf>
    <xf numFmtId="168" fontId="1" fillId="0" borderId="38" xfId="93" applyNumberFormat="1" applyFill="1" applyBorder="1" applyAlignment="1">
      <alignment horizontal="center" vertical="center"/>
    </xf>
    <xf numFmtId="0" fontId="2" fillId="0" borderId="38" xfId="72" applyFont="1" applyFill="1" applyBorder="1" applyAlignment="1">
      <alignment horizontal="center" vertical="center" wrapText="1"/>
    </xf>
    <xf numFmtId="0" fontId="65" fillId="27" borderId="11" xfId="80" applyNumberFormat="1" applyFont="1" applyFill="1" applyBorder="1" applyAlignment="1">
      <alignment horizontal="left" vertical="center" wrapText="1"/>
    </xf>
    <xf numFmtId="0" fontId="65" fillId="27" borderId="11" xfId="80" applyNumberFormat="1" applyFont="1" applyFill="1" applyBorder="1" applyAlignment="1">
      <alignment horizontal="center" vertical="center" wrapText="1"/>
    </xf>
    <xf numFmtId="168" fontId="48" fillId="0" borderId="38" xfId="0" applyNumberFormat="1" applyFont="1" applyFill="1" applyBorder="1" applyAlignment="1">
      <alignment vertical="center" wrapText="1"/>
    </xf>
    <xf numFmtId="0" fontId="46" fillId="0" borderId="0" xfId="0" applyNumberFormat="1" applyFont="1" applyFill="1" applyBorder="1" applyAlignment="1">
      <alignment vertical="center" wrapText="1"/>
    </xf>
    <xf numFmtId="0" fontId="46" fillId="0" borderId="0" xfId="0" applyNumberFormat="1" applyFont="1" applyFill="1" applyBorder="1" applyAlignment="1">
      <alignment horizontal="left" vertical="center" wrapText="1"/>
    </xf>
    <xf numFmtId="0" fontId="48" fillId="0" borderId="0" xfId="0" applyNumberFormat="1" applyFont="1" applyFill="1" applyBorder="1" applyAlignment="1">
      <alignment horizontal="center" vertical="center" wrapText="1"/>
    </xf>
    <xf numFmtId="0" fontId="58" fillId="0" borderId="0" xfId="0" applyNumberFormat="1" applyFont="1" applyFill="1" applyBorder="1" applyAlignment="1">
      <alignment horizontal="center" vertical="center" wrapText="1"/>
    </xf>
    <xf numFmtId="0" fontId="58" fillId="0" borderId="0" xfId="0" applyNumberFormat="1" applyFont="1" applyFill="1" applyBorder="1" applyAlignment="1">
      <alignment horizontal="center" vertical="center"/>
    </xf>
    <xf numFmtId="0" fontId="49" fillId="0" borderId="10"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9" fillId="0" borderId="36" xfId="0" applyNumberFormat="1" applyFont="1" applyFill="1" applyBorder="1" applyAlignment="1">
      <alignment horizontal="center" vertical="center" wrapText="1"/>
    </xf>
    <xf numFmtId="0" fontId="49" fillId="0" borderId="24"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167" fontId="47"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left" vertical="center" wrapText="1"/>
    </xf>
    <xf numFmtId="49" fontId="47" fillId="0" borderId="10" xfId="0" applyNumberFormat="1" applyFont="1" applyFill="1" applyBorder="1" applyAlignment="1">
      <alignment horizontal="left" vertical="center" wrapText="1"/>
    </xf>
    <xf numFmtId="0" fontId="47" fillId="0" borderId="10" xfId="0" applyNumberFormat="1" applyFont="1" applyFill="1" applyBorder="1" applyAlignment="1">
      <alignment horizontal="left" vertical="center" wrapText="1"/>
    </xf>
    <xf numFmtId="165" fontId="47" fillId="0" borderId="10" xfId="0" applyNumberFormat="1" applyFont="1" applyFill="1" applyBorder="1" applyAlignment="1">
      <alignment horizontal="left" vertical="center" wrapText="1"/>
    </xf>
    <xf numFmtId="0" fontId="47" fillId="0" borderId="44" xfId="0" applyNumberFormat="1" applyFont="1" applyFill="1" applyBorder="1" applyAlignment="1">
      <alignment horizontal="center" vertical="center" wrapText="1"/>
    </xf>
    <xf numFmtId="0" fontId="47" fillId="0" borderId="45" xfId="0" applyNumberFormat="1" applyFont="1" applyFill="1" applyBorder="1" applyAlignment="1">
      <alignment horizontal="center" vertical="center" wrapText="1"/>
    </xf>
    <xf numFmtId="0" fontId="47" fillId="0" borderId="46" xfId="0" applyNumberFormat="1" applyFont="1" applyFill="1" applyBorder="1" applyAlignment="1">
      <alignment horizontal="center" vertical="center" wrapText="1"/>
    </xf>
    <xf numFmtId="0" fontId="47" fillId="0" borderId="47" xfId="0" applyNumberFormat="1" applyFont="1" applyFill="1" applyBorder="1" applyAlignment="1">
      <alignment horizontal="center" vertical="center" wrapText="1"/>
    </xf>
    <xf numFmtId="0" fontId="0" fillId="0" borderId="0" xfId="0"/>
    <xf numFmtId="0" fontId="47" fillId="0" borderId="11" xfId="0" applyNumberFormat="1" applyFont="1" applyFill="1" applyBorder="1" applyAlignment="1">
      <alignment horizontal="center" vertical="center" wrapText="1"/>
    </xf>
    <xf numFmtId="0" fontId="47" fillId="0" borderId="24" xfId="0" applyNumberFormat="1" applyFont="1" applyFill="1" applyBorder="1" applyAlignment="1">
      <alignment horizontal="center" vertical="center" wrapText="1"/>
    </xf>
    <xf numFmtId="0" fontId="59" fillId="0" borderId="10" xfId="0" applyNumberFormat="1" applyFont="1" applyFill="1" applyBorder="1" applyAlignment="1">
      <alignment horizontal="left" vertical="center" wrapText="1"/>
    </xf>
    <xf numFmtId="0" fontId="48" fillId="0" borderId="0" xfId="0" applyNumberFormat="1" applyFont="1" applyFill="1" applyBorder="1" applyAlignment="1">
      <alignment vertical="center" wrapText="1"/>
    </xf>
    <xf numFmtId="0" fontId="48" fillId="0" borderId="43" xfId="0" applyNumberFormat="1" applyFont="1" applyFill="1" applyBorder="1" applyAlignment="1">
      <alignment vertical="center" wrapText="1"/>
    </xf>
    <xf numFmtId="0" fontId="0" fillId="0" borderId="35" xfId="0" applyNumberFormat="1" applyFont="1" applyFill="1" applyBorder="1" applyAlignment="1">
      <alignment vertical="center" wrapText="1"/>
    </xf>
    <xf numFmtId="0" fontId="48" fillId="0" borderId="42" xfId="0" applyNumberFormat="1" applyFont="1" applyFill="1" applyBorder="1" applyAlignment="1">
      <alignment vertical="center" wrapText="1"/>
    </xf>
    <xf numFmtId="0" fontId="1" fillId="0" borderId="38" xfId="0" applyNumberFormat="1" applyFont="1" applyFill="1" applyBorder="1" applyAlignment="1">
      <alignment vertical="center" wrapText="1"/>
    </xf>
    <xf numFmtId="0" fontId="48" fillId="0" borderId="22"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17" xfId="0" applyNumberFormat="1" applyFont="1" applyFill="1" applyBorder="1" applyAlignment="1">
      <alignment horizontal="center" vertical="top" wrapText="1"/>
    </xf>
    <xf numFmtId="0" fontId="60" fillId="0" borderId="36" xfId="0" applyNumberFormat="1" applyFont="1" applyFill="1" applyBorder="1" applyAlignment="1">
      <alignment horizontal="center" vertical="top" wrapText="1"/>
    </xf>
    <xf numFmtId="0" fontId="60" fillId="0" borderId="35" xfId="0" applyNumberFormat="1" applyFont="1" applyFill="1" applyBorder="1" applyAlignment="1">
      <alignment horizontal="center" vertical="top" wrapText="1"/>
    </xf>
    <xf numFmtId="0" fontId="61" fillId="0" borderId="10" xfId="0" applyNumberFormat="1" applyFont="1" applyFill="1" applyBorder="1" applyAlignment="1">
      <alignment horizontal="center" vertical="center" wrapText="1"/>
    </xf>
    <xf numFmtId="0" fontId="62" fillId="0" borderId="48" xfId="0" applyNumberFormat="1" applyFont="1" applyFill="1" applyBorder="1" applyAlignment="1">
      <alignment horizontal="center" vertical="center" wrapText="1"/>
    </xf>
    <xf numFmtId="0" fontId="61" fillId="0" borderId="11" xfId="0" applyNumberFormat="1" applyFont="1" applyFill="1" applyBorder="1" applyAlignment="1">
      <alignment horizontal="center" vertical="center" wrapText="1"/>
    </xf>
    <xf numFmtId="0" fontId="6" fillId="0" borderId="49" xfId="0" applyNumberFormat="1" applyFont="1" applyFill="1" applyBorder="1" applyAlignment="1">
      <alignment horizontal="center" vertical="top" wrapText="1"/>
    </xf>
    <xf numFmtId="0" fontId="6" fillId="0" borderId="50" xfId="0" applyNumberFormat="1" applyFont="1" applyFill="1" applyBorder="1" applyAlignment="1">
      <alignment horizontal="center" vertical="top" wrapText="1"/>
    </xf>
    <xf numFmtId="0" fontId="60" fillId="0" borderId="15"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0" fillId="0" borderId="10" xfId="0" applyNumberFormat="1" applyFont="1" applyFill="1" applyBorder="1" applyAlignment="1">
      <alignment horizontal="center" vertical="top" wrapText="1"/>
    </xf>
    <xf numFmtId="0" fontId="6" fillId="0" borderId="15" xfId="0" applyNumberFormat="1" applyFont="1" applyFill="1" applyBorder="1" applyAlignment="1">
      <alignment horizontal="center" vertical="top" wrapText="1"/>
    </xf>
    <xf numFmtId="0" fontId="60" fillId="0" borderId="18" xfId="0" applyNumberFormat="1" applyFont="1" applyFill="1" applyBorder="1" applyAlignment="1">
      <alignment horizontal="center" vertical="top" wrapText="1"/>
    </xf>
    <xf numFmtId="0" fontId="6" fillId="0" borderId="10" xfId="0" applyNumberFormat="1" applyFont="1" applyFill="1" applyBorder="1" applyAlignment="1">
      <alignment horizontal="left" vertical="top" wrapText="1"/>
    </xf>
    <xf numFmtId="0" fontId="60" fillId="0" borderId="18" xfId="0" applyNumberFormat="1" applyFont="1" applyFill="1" applyBorder="1" applyAlignment="1">
      <alignment horizontal="left" vertical="top" wrapText="1"/>
    </xf>
    <xf numFmtId="0" fontId="0" fillId="0" borderId="51" xfId="0" applyBorder="1"/>
    <xf numFmtId="0" fontId="0" fillId="0" borderId="39" xfId="0" applyBorder="1"/>
    <xf numFmtId="0" fontId="0" fillId="0" borderId="31" xfId="0" applyBorder="1"/>
    <xf numFmtId="0" fontId="2" fillId="0" borderId="43"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44" fillId="0" borderId="0" xfId="0" applyNumberFormat="1" applyFont="1" applyFill="1" applyBorder="1" applyAlignment="1">
      <alignment horizontal="left" vertical="center" wrapText="1"/>
    </xf>
    <xf numFmtId="0" fontId="6" fillId="0" borderId="13" xfId="0" applyNumberFormat="1" applyFont="1" applyFill="1" applyBorder="1" applyAlignment="1">
      <alignment horizontal="center" vertical="top" wrapText="1"/>
    </xf>
    <xf numFmtId="0" fontId="60" fillId="0" borderId="14" xfId="0" applyNumberFormat="1" applyFont="1" applyFill="1" applyBorder="1" applyAlignment="1">
      <alignment horizontal="center" vertical="top" wrapText="1"/>
    </xf>
    <xf numFmtId="0" fontId="60" fillId="0" borderId="27" xfId="0" applyNumberFormat="1" applyFont="1" applyFill="1" applyBorder="1" applyAlignment="1">
      <alignment horizontal="center" vertical="top" wrapText="1"/>
    </xf>
    <xf numFmtId="0" fontId="6" fillId="0" borderId="15" xfId="0" applyNumberFormat="1" applyFont="1" applyFill="1" applyBorder="1" applyAlignment="1">
      <alignment horizontal="left" vertical="top" wrapText="1"/>
    </xf>
    <xf numFmtId="0" fontId="60" fillId="0" borderId="10" xfId="0" applyNumberFormat="1" applyFont="1" applyFill="1" applyBorder="1" applyAlignment="1">
      <alignment horizontal="left" vertical="top" wrapText="1"/>
    </xf>
    <xf numFmtId="0" fontId="6" fillId="0" borderId="36" xfId="0" applyNumberFormat="1" applyFont="1" applyFill="1" applyBorder="1" applyAlignment="1">
      <alignment horizontal="center" vertical="top" wrapText="1"/>
    </xf>
    <xf numFmtId="0" fontId="6" fillId="0" borderId="35" xfId="0" applyNumberFormat="1" applyFont="1" applyFill="1" applyBorder="1" applyAlignment="1">
      <alignment horizontal="center" vertical="top" wrapText="1"/>
    </xf>
    <xf numFmtId="168" fontId="60" fillId="0" borderId="36" xfId="0" applyNumberFormat="1" applyFont="1" applyFill="1" applyBorder="1" applyAlignment="1">
      <alignment horizontal="center" vertical="top" wrapText="1"/>
    </xf>
    <xf numFmtId="168" fontId="60" fillId="0" borderId="35" xfId="0" applyNumberFormat="1" applyFont="1" applyFill="1" applyBorder="1" applyAlignment="1">
      <alignment horizontal="center" vertical="top" wrapText="1"/>
    </xf>
  </cellXfs>
  <cellStyles count="11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强调文字颜色 1" xfId="7"/>
    <cellStyle name="20% - 强调文字颜色 2" xfId="8"/>
    <cellStyle name="20% - 强调文字颜色 3" xfId="9"/>
    <cellStyle name="20% - 强调文字颜色 4" xfId="10"/>
    <cellStyle name="20% - 强调文字颜色 5" xfId="11"/>
    <cellStyle name="20% - 强调文字颜色 6" xfId="12"/>
    <cellStyle name="40% - Accent1" xfId="13" builtinId="31" customBuiltin="1"/>
    <cellStyle name="40% - Accent2" xfId="14" builtinId="35" customBuiltin="1"/>
    <cellStyle name="40% - Accent3" xfId="15" builtinId="39" customBuiltin="1"/>
    <cellStyle name="40% - Accent4" xfId="16" builtinId="43" customBuiltin="1"/>
    <cellStyle name="40% - Accent5" xfId="17" builtinId="47" customBuiltin="1"/>
    <cellStyle name="40% - Accent6" xfId="18" builtinId="51" customBuiltin="1"/>
    <cellStyle name="40% - 强调文字颜色 1" xfId="19"/>
    <cellStyle name="40% - 强调文字颜色 2" xfId="20"/>
    <cellStyle name="40% - 强调文字颜色 3" xfId="21"/>
    <cellStyle name="40% - 强调文字颜色 4" xfId="22"/>
    <cellStyle name="40% - 强调文字颜色 5" xfId="23"/>
    <cellStyle name="40% - 强调文字颜色 6"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Bad" xfId="43" builtinId="27" customBuiltin="1"/>
    <cellStyle name="Calculation" xfId="44" builtinId="22" customBuiltin="1"/>
    <cellStyle name="Check Cell" xfId="45" builtinId="23" customBuiltin="1"/>
    <cellStyle name="Comma 2" xfId="46"/>
    <cellStyle name="Explanatory Text" xfId="47" builtinId="53" customBuiltin="1"/>
    <cellStyle name="Good" xfId="48" builtinId="26" customBuiltin="1"/>
    <cellStyle name="Heading 1" xfId="49" builtinId="16" customBuiltin="1"/>
    <cellStyle name="Heading 2" xfId="50" builtinId="17" customBuiltin="1"/>
    <cellStyle name="Heading 3" xfId="51" builtinId="18" customBuiltin="1"/>
    <cellStyle name="Heading 4" xfId="52" builtinId="19" customBuiltin="1"/>
    <cellStyle name="Input" xfId="53" builtinId="20" customBuiltin="1"/>
    <cellStyle name="Linked Cell" xfId="54" builtinId="24" customBuiltin="1"/>
    <cellStyle name="Neutral" xfId="55" builtinId="28" customBuiltin="1"/>
    <cellStyle name="Normal" xfId="0" builtinId="0"/>
    <cellStyle name="Normal 2" xfId="56"/>
    <cellStyle name="Normal 3" xfId="57"/>
    <cellStyle name="Note" xfId="58" builtinId="10" customBuiltin="1"/>
    <cellStyle name="Output" xfId="59" builtinId="21" customBuiltin="1"/>
    <cellStyle name="Title" xfId="60" builtinId="15" customBuiltin="1"/>
    <cellStyle name="Total" xfId="61" builtinId="25" customBuiltin="1"/>
    <cellStyle name="Warning Text" xfId="62" builtinId="11" customBuiltin="1"/>
    <cellStyle name="好" xfId="94"/>
    <cellStyle name="差" xfId="68"/>
    <cellStyle name="常规 2_附表6-1-项目一览表 (2)" xfId="69"/>
    <cellStyle name="常规 5" xfId="70"/>
    <cellStyle name="常规_Sheet1" xfId="71"/>
    <cellStyle name="常规_Sheet1_货物和工程" xfId="72"/>
    <cellStyle name="常规_咨询服务" xfId="92"/>
    <cellStyle name="常规_咨询服务_1" xfId="93"/>
    <cellStyle name="常规_土建货物非咨询服务_3" xfId="91"/>
    <cellStyle name="常规_货物和工程" xfId="74"/>
    <cellStyle name="常规_货物和工程_1" xfId="75"/>
    <cellStyle name="常规_货物和工程_11" xfId="76"/>
    <cellStyle name="常规_货物和工程_12" xfId="77"/>
    <cellStyle name="常规_货物和工程_13" xfId="78"/>
    <cellStyle name="常规_货物和工程_16" xfId="79"/>
    <cellStyle name="常规_货物和工程_2" xfId="80"/>
    <cellStyle name="常规_货物和工程_2 2" xfId="81"/>
    <cellStyle name="常规_货物和工程_20" xfId="82"/>
    <cellStyle name="常规_货物和工程_21" xfId="83"/>
    <cellStyle name="常规_货物和工程_22" xfId="84"/>
    <cellStyle name="常规_货物和工程_3" xfId="85"/>
    <cellStyle name="常规_货物和工程_4" xfId="86"/>
    <cellStyle name="常规_货物和工程_6" xfId="87"/>
    <cellStyle name="常规_货物和工程_7" xfId="88"/>
    <cellStyle name="常规_货物和工程_8" xfId="89"/>
    <cellStyle name="常规_货物和工程_9" xfId="90"/>
    <cellStyle name="常规_附表10项目一览表(分县)_Sheet1" xfId="73"/>
    <cellStyle name="强调文字颜色 1" xfId="101"/>
    <cellStyle name="强调文字颜色 2" xfId="102"/>
    <cellStyle name="强调文字颜色 3" xfId="103"/>
    <cellStyle name="强调文字颜色 4" xfId="104"/>
    <cellStyle name="强调文字颜色 5" xfId="105"/>
    <cellStyle name="强调文字颜色 6" xfId="106"/>
    <cellStyle name="标题" xfId="63"/>
    <cellStyle name="标题 1" xfId="64"/>
    <cellStyle name="标题 2" xfId="65"/>
    <cellStyle name="标题 3" xfId="66"/>
    <cellStyle name="标题 4" xfId="67"/>
    <cellStyle name="检查单元格" xfId="97"/>
    <cellStyle name="汇总" xfId="95"/>
    <cellStyle name="注释" xfId="110"/>
    <cellStyle name="解释性文本" xfId="98"/>
    <cellStyle name="警告文本" xfId="99"/>
    <cellStyle name="计算" xfId="96"/>
    <cellStyle name="输入" xfId="109"/>
    <cellStyle name="输出" xfId="108"/>
    <cellStyle name="适中" xfId="107"/>
    <cellStyle name="链接单元格"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zoomScaleSheetLayoutView="100" workbookViewId="0">
      <selection activeCell="A9" sqref="A9:D9"/>
    </sheetView>
  </sheetViews>
  <sheetFormatPr defaultColWidth="9.109375" defaultRowHeight="13.2" customHeight="1"/>
  <cols>
    <col min="1" max="1" width="29.109375" style="4" customWidth="1"/>
    <col min="2" max="2" width="24.88671875" style="9" customWidth="1"/>
    <col min="3" max="3" width="23.44140625" style="10" customWidth="1"/>
    <col min="4" max="4" width="29.88671875" style="4" customWidth="1"/>
    <col min="5" max="5" width="9.109375" style="4" customWidth="1"/>
  </cols>
  <sheetData>
    <row r="1" spans="1:4" ht="36.75" customHeight="1">
      <c r="A1" s="401" t="s">
        <v>354</v>
      </c>
      <c r="B1" s="401"/>
      <c r="C1" s="401"/>
      <c r="D1" s="401"/>
    </row>
    <row r="2" spans="1:4" ht="25.5" customHeight="1">
      <c r="A2" s="401" t="s">
        <v>408</v>
      </c>
      <c r="B2" s="401"/>
      <c r="C2" s="401"/>
      <c r="D2" s="401"/>
    </row>
    <row r="3" spans="1:4" ht="18" customHeight="1">
      <c r="A3" s="399" t="s">
        <v>409</v>
      </c>
      <c r="B3" s="399"/>
      <c r="C3" s="399"/>
      <c r="D3" s="399"/>
    </row>
    <row r="4" spans="1:4" ht="18" customHeight="1">
      <c r="A4" s="399" t="s">
        <v>410</v>
      </c>
      <c r="B4" s="399"/>
      <c r="C4" s="399"/>
      <c r="D4" s="399"/>
    </row>
    <row r="5" spans="1:4" ht="18" customHeight="1">
      <c r="A5" s="399" t="s">
        <v>411</v>
      </c>
      <c r="B5" s="399"/>
      <c r="C5" s="399"/>
      <c r="D5" s="399"/>
    </row>
    <row r="6" spans="1:4" ht="18" customHeight="1">
      <c r="A6" s="399" t="s">
        <v>412</v>
      </c>
      <c r="B6" s="399"/>
      <c r="C6" s="399"/>
      <c r="D6" s="399"/>
    </row>
    <row r="7" spans="1:4" ht="18" customHeight="1">
      <c r="A7" s="400" t="s">
        <v>413</v>
      </c>
      <c r="B7" s="400"/>
      <c r="C7" s="400"/>
      <c r="D7" s="400"/>
    </row>
    <row r="8" spans="1:4" ht="18" customHeight="1">
      <c r="A8" s="399" t="s">
        <v>414</v>
      </c>
      <c r="B8" s="399"/>
      <c r="C8" s="399"/>
      <c r="D8" s="399"/>
    </row>
    <row r="9" spans="1:4" ht="18" customHeight="1">
      <c r="A9" s="399" t="s">
        <v>691</v>
      </c>
      <c r="B9" s="399"/>
      <c r="C9" s="399"/>
      <c r="D9" s="399"/>
    </row>
    <row r="10" spans="1:4" ht="18" customHeight="1">
      <c r="A10" s="399" t="s">
        <v>688</v>
      </c>
      <c r="B10" s="399"/>
      <c r="C10" s="399"/>
      <c r="D10" s="399"/>
    </row>
    <row r="11" spans="1:4" ht="18" customHeight="1">
      <c r="A11" s="400" t="s">
        <v>415</v>
      </c>
      <c r="B11" s="400"/>
      <c r="C11" s="400"/>
      <c r="D11" s="400"/>
    </row>
    <row r="12" spans="1:4" ht="18" customHeight="1">
      <c r="A12" s="400" t="s">
        <v>416</v>
      </c>
      <c r="B12" s="400"/>
      <c r="C12" s="400"/>
      <c r="D12" s="400"/>
    </row>
    <row r="13" spans="1:4" ht="18" customHeight="1">
      <c r="A13" s="399" t="s">
        <v>417</v>
      </c>
      <c r="B13" s="399"/>
      <c r="C13" s="399"/>
      <c r="D13" s="399"/>
    </row>
    <row r="14" spans="1:4" ht="48" customHeight="1">
      <c r="A14" s="400" t="s">
        <v>418</v>
      </c>
      <c r="B14" s="400"/>
      <c r="C14" s="400"/>
      <c r="D14" s="400"/>
    </row>
    <row r="15" spans="1:4" ht="25.2" customHeight="1">
      <c r="A15" s="402" t="s">
        <v>419</v>
      </c>
      <c r="B15" s="403"/>
      <c r="C15" s="403"/>
      <c r="D15" s="403"/>
    </row>
    <row r="16" spans="1:4" ht="32.4" customHeight="1">
      <c r="A16" s="21" t="s">
        <v>420</v>
      </c>
      <c r="B16" s="21" t="s">
        <v>421</v>
      </c>
      <c r="C16" s="21" t="s">
        <v>422</v>
      </c>
      <c r="D16" s="21" t="s">
        <v>423</v>
      </c>
    </row>
    <row r="17" spans="1:7" ht="19.95" customHeight="1">
      <c r="A17" s="404" t="s">
        <v>424</v>
      </c>
      <c r="B17" s="22" t="s">
        <v>355</v>
      </c>
      <c r="C17" s="23" t="s">
        <v>425</v>
      </c>
      <c r="D17" s="22" t="s">
        <v>426</v>
      </c>
      <c r="G17" s="4"/>
    </row>
    <row r="18" spans="1:7" ht="48" customHeight="1">
      <c r="A18" s="404"/>
      <c r="B18" s="22" t="s">
        <v>356</v>
      </c>
      <c r="C18" s="23" t="s">
        <v>427</v>
      </c>
      <c r="D18" s="24" t="s">
        <v>359</v>
      </c>
    </row>
    <row r="19" spans="1:7" ht="19.95" customHeight="1">
      <c r="A19" s="404"/>
      <c r="B19" s="22" t="s">
        <v>437</v>
      </c>
      <c r="C19" s="23" t="s">
        <v>292</v>
      </c>
      <c r="D19" s="24" t="s">
        <v>360</v>
      </c>
    </row>
    <row r="20" spans="1:7" ht="19.95" customHeight="1">
      <c r="A20" s="404"/>
      <c r="B20" s="22" t="s">
        <v>428</v>
      </c>
      <c r="C20" s="23" t="s">
        <v>429</v>
      </c>
      <c r="D20" s="24" t="s">
        <v>430</v>
      </c>
    </row>
    <row r="21" spans="1:7" ht="19.95" customHeight="1">
      <c r="A21" s="405" t="s">
        <v>431</v>
      </c>
      <c r="B21" s="22" t="s">
        <v>357</v>
      </c>
      <c r="C21" s="23" t="s">
        <v>425</v>
      </c>
      <c r="D21" s="24" t="s">
        <v>432</v>
      </c>
      <c r="G21" s="4"/>
    </row>
    <row r="22" spans="1:7" ht="46.2" customHeight="1">
      <c r="A22" s="406"/>
      <c r="B22" s="22" t="s">
        <v>358</v>
      </c>
      <c r="C22" s="23" t="s">
        <v>427</v>
      </c>
      <c r="D22" s="24" t="s">
        <v>361</v>
      </c>
    </row>
    <row r="23" spans="1:7" ht="19.95" customHeight="1">
      <c r="A23" s="406"/>
      <c r="B23" s="22" t="s">
        <v>437</v>
      </c>
      <c r="C23" s="23" t="s">
        <v>292</v>
      </c>
      <c r="D23" s="24" t="s">
        <v>360</v>
      </c>
    </row>
    <row r="24" spans="1:7" ht="19.95" customHeight="1">
      <c r="A24" s="407"/>
      <c r="B24" s="22" t="s">
        <v>433</v>
      </c>
      <c r="C24" s="23" t="s">
        <v>434</v>
      </c>
      <c r="D24" s="24" t="s">
        <v>435</v>
      </c>
    </row>
    <row r="25" spans="1:7" ht="19.95" customHeight="1">
      <c r="A25" s="405" t="s">
        <v>436</v>
      </c>
      <c r="B25" s="22" t="s">
        <v>437</v>
      </c>
      <c r="C25" s="23" t="s">
        <v>438</v>
      </c>
      <c r="D25" s="24" t="s">
        <v>426</v>
      </c>
    </row>
    <row r="26" spans="1:7" ht="19.95" customHeight="1">
      <c r="A26" s="406"/>
      <c r="B26" s="22" t="s">
        <v>439</v>
      </c>
      <c r="C26" s="23" t="s">
        <v>440</v>
      </c>
      <c r="D26" s="24" t="s">
        <v>441</v>
      </c>
    </row>
    <row r="27" spans="1:7" ht="33" customHeight="1">
      <c r="A27" s="406"/>
      <c r="B27" s="22"/>
      <c r="C27" s="24" t="s">
        <v>442</v>
      </c>
      <c r="D27" s="24" t="s">
        <v>443</v>
      </c>
    </row>
    <row r="28" spans="1:7" ht="29.4" customHeight="1">
      <c r="A28" s="406"/>
      <c r="B28" s="22"/>
      <c r="C28" s="24" t="s">
        <v>444</v>
      </c>
      <c r="D28" s="24" t="s">
        <v>362</v>
      </c>
    </row>
    <row r="29" spans="1:7" ht="31.95" customHeight="1">
      <c r="A29" s="407"/>
      <c r="B29" s="25"/>
      <c r="C29" s="24" t="s">
        <v>445</v>
      </c>
      <c r="D29" s="24" t="s">
        <v>363</v>
      </c>
    </row>
    <row r="30" spans="1:7" ht="15.75" customHeight="1"/>
  </sheetData>
  <mergeCells count="18">
    <mergeCell ref="A15:D15"/>
    <mergeCell ref="A17:A20"/>
    <mergeCell ref="A21:A24"/>
    <mergeCell ref="A25:A29"/>
    <mergeCell ref="A7:D7"/>
    <mergeCell ref="A8:D8"/>
    <mergeCell ref="A9:D9"/>
    <mergeCell ref="A10:D10"/>
    <mergeCell ref="A11:D11"/>
    <mergeCell ref="A12:D12"/>
    <mergeCell ref="A13:D13"/>
    <mergeCell ref="A14:D14"/>
    <mergeCell ref="A5:D5"/>
    <mergeCell ref="A6:D6"/>
    <mergeCell ref="A1:D1"/>
    <mergeCell ref="A2:D2"/>
    <mergeCell ref="A3:D3"/>
    <mergeCell ref="A4:D4"/>
  </mergeCells>
  <phoneticPr fontId="33" type="noConversion"/>
  <printOptions horizontalCentered="1"/>
  <pageMargins left="0.70833333333333337" right="0.70833333333333337" top="0.74791666666666667" bottom="0.74791666666666667" header="0.31458333333333333" footer="0.31458333333333333"/>
  <pageSetup paperSize="9" firstPageNumber="4294963191" orientation="landscape"/>
  <headerFooter alignWithMargins="0">
    <oddFooter>&amp;C&amp;"宋体,常规"附件&amp;"Arial,常规"8_&amp;"宋体,常规"表&amp;"Arial,常规"1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61"/>
  <sheetViews>
    <sheetView zoomScale="80" zoomScaleNormal="80" zoomScaleSheetLayoutView="100" workbookViewId="0">
      <selection activeCell="C209" sqref="C209"/>
    </sheetView>
  </sheetViews>
  <sheetFormatPr defaultColWidth="9.109375" defaultRowHeight="15" customHeight="1"/>
  <cols>
    <col min="1" max="1" width="19.6640625" style="5" customWidth="1"/>
    <col min="2" max="2" width="34" style="5" customWidth="1"/>
    <col min="3" max="3" width="29.109375" style="5" customWidth="1"/>
    <col min="4" max="4" width="13.88671875" style="3" customWidth="1"/>
    <col min="5" max="7" width="16.5546875" style="1" customWidth="1"/>
    <col min="8" max="8" width="9.6640625" style="1" customWidth="1"/>
    <col min="9" max="9" width="7.109375" style="6" hidden="1" customWidth="1"/>
    <col min="10" max="10" width="8.6640625" style="7" customWidth="1"/>
    <col min="11" max="11" width="10" style="2" customWidth="1"/>
    <col min="12" max="12" width="10.109375" style="2" customWidth="1"/>
    <col min="13" max="13" width="9.88671875" style="2" customWidth="1"/>
    <col min="14" max="14" width="9.109375" style="2" customWidth="1"/>
    <col min="15" max="15" width="10" style="2" customWidth="1"/>
    <col min="16" max="16" width="15.44140625" style="8" customWidth="1"/>
    <col min="17" max="17" width="12.88671875" style="5" customWidth="1"/>
    <col min="18" max="18" width="28.44140625" style="5" customWidth="1"/>
    <col min="19" max="19" width="38.88671875" style="5" customWidth="1"/>
    <col min="20" max="16384" width="9.109375" style="5"/>
  </cols>
  <sheetData>
    <row r="1" spans="1:16" ht="42" customHeight="1">
      <c r="A1" s="408" t="s">
        <v>446</v>
      </c>
      <c r="B1" s="408"/>
      <c r="C1" s="408"/>
      <c r="D1" s="408"/>
      <c r="E1" s="408"/>
      <c r="F1" s="408"/>
      <c r="G1" s="408"/>
      <c r="H1" s="408"/>
      <c r="I1" s="408"/>
      <c r="J1" s="408"/>
      <c r="K1" s="408"/>
      <c r="L1" s="408"/>
      <c r="M1" s="408"/>
      <c r="N1" s="408"/>
      <c r="O1" s="408"/>
      <c r="P1" s="408"/>
    </row>
    <row r="2" spans="1:16" ht="22.5" customHeight="1">
      <c r="A2" s="408" t="s">
        <v>447</v>
      </c>
      <c r="B2" s="408"/>
      <c r="C2" s="408"/>
      <c r="D2" s="408"/>
      <c r="E2" s="408"/>
      <c r="F2" s="408"/>
      <c r="G2" s="408"/>
      <c r="H2" s="408"/>
      <c r="I2" s="408"/>
      <c r="J2" s="408"/>
      <c r="K2" s="408"/>
      <c r="L2" s="408"/>
      <c r="M2" s="408"/>
      <c r="N2" s="408"/>
      <c r="O2" s="408"/>
      <c r="P2" s="408"/>
    </row>
    <row r="3" spans="1:16" ht="22.95" customHeight="1">
      <c r="A3" s="414" t="s">
        <v>448</v>
      </c>
      <c r="B3" s="415"/>
      <c r="C3" s="419" t="s">
        <v>449</v>
      </c>
      <c r="D3" s="409" t="s">
        <v>450</v>
      </c>
      <c r="E3" s="409"/>
      <c r="F3" s="409" t="s">
        <v>451</v>
      </c>
      <c r="G3" s="409"/>
      <c r="H3" s="421" t="s">
        <v>452</v>
      </c>
      <c r="I3" s="412" t="s">
        <v>453</v>
      </c>
      <c r="J3" s="412" t="s">
        <v>454</v>
      </c>
      <c r="K3" s="410" t="s">
        <v>455</v>
      </c>
      <c r="L3" s="410" t="s">
        <v>456</v>
      </c>
      <c r="M3" s="410" t="s">
        <v>457</v>
      </c>
      <c r="N3" s="410" t="s">
        <v>458</v>
      </c>
      <c r="O3" s="412" t="s">
        <v>459</v>
      </c>
      <c r="P3" s="413" t="s">
        <v>460</v>
      </c>
    </row>
    <row r="4" spans="1:16" ht="50.4" customHeight="1">
      <c r="A4" s="416"/>
      <c r="B4" s="417"/>
      <c r="C4" s="420"/>
      <c r="D4" s="18" t="s">
        <v>461</v>
      </c>
      <c r="E4" s="19" t="s">
        <v>462</v>
      </c>
      <c r="F4" s="18" t="s">
        <v>461</v>
      </c>
      <c r="G4" s="19" t="s">
        <v>462</v>
      </c>
      <c r="H4" s="412"/>
      <c r="I4" s="412"/>
      <c r="J4" s="412"/>
      <c r="K4" s="411"/>
      <c r="L4" s="411"/>
      <c r="M4" s="411"/>
      <c r="N4" s="411"/>
      <c r="O4" s="412"/>
      <c r="P4" s="413"/>
    </row>
    <row r="5" spans="1:16" ht="15" customHeight="1">
      <c r="A5" s="11">
        <v>1</v>
      </c>
      <c r="B5" s="11">
        <v>2</v>
      </c>
      <c r="C5" s="11">
        <v>3</v>
      </c>
      <c r="D5" s="11">
        <v>4</v>
      </c>
      <c r="E5" s="11">
        <v>5</v>
      </c>
      <c r="F5" s="11"/>
      <c r="G5" s="11"/>
      <c r="H5" s="11">
        <v>6</v>
      </c>
      <c r="I5" s="11">
        <v>7</v>
      </c>
      <c r="J5" s="11">
        <v>7</v>
      </c>
      <c r="K5" s="11">
        <v>8</v>
      </c>
      <c r="L5" s="11">
        <v>9</v>
      </c>
      <c r="M5" s="11">
        <v>10</v>
      </c>
      <c r="N5" s="11">
        <v>11</v>
      </c>
      <c r="O5" s="11">
        <v>12</v>
      </c>
      <c r="P5" s="11">
        <v>13</v>
      </c>
    </row>
    <row r="6" spans="1:16" s="17" customFormat="1" ht="18.75" customHeight="1" thickBot="1">
      <c r="A6" s="427" t="s">
        <v>463</v>
      </c>
      <c r="B6" s="427"/>
      <c r="C6" s="427"/>
      <c r="D6" s="427"/>
      <c r="E6" s="427"/>
      <c r="F6" s="427"/>
      <c r="G6" s="427"/>
      <c r="H6" s="427"/>
      <c r="I6" s="427"/>
      <c r="J6" s="427"/>
      <c r="K6" s="427"/>
      <c r="L6" s="427"/>
      <c r="M6" s="427"/>
      <c r="N6" s="427"/>
      <c r="O6" s="427"/>
      <c r="P6" s="427"/>
    </row>
    <row r="7" spans="1:16" s="17" customFormat="1" ht="72">
      <c r="A7" s="58" t="s">
        <v>464</v>
      </c>
      <c r="B7" s="59" t="s">
        <v>465</v>
      </c>
      <c r="C7" s="71" t="s">
        <v>466</v>
      </c>
      <c r="D7" s="80">
        <v>15</v>
      </c>
      <c r="E7" s="79">
        <f t="shared" ref="E7:E70" si="0">D7/6.1</f>
        <v>2.459016393442623</v>
      </c>
      <c r="F7" s="252">
        <v>15</v>
      </c>
      <c r="G7" s="259">
        <v>2.4590163934426199</v>
      </c>
      <c r="H7" s="46" t="s">
        <v>467</v>
      </c>
      <c r="I7" s="123"/>
      <c r="J7" s="92" t="s">
        <v>468</v>
      </c>
      <c r="K7" s="288" t="s">
        <v>364</v>
      </c>
      <c r="L7" s="288" t="s">
        <v>365</v>
      </c>
      <c r="M7" s="288" t="s">
        <v>366</v>
      </c>
      <c r="N7" s="288" t="s">
        <v>367</v>
      </c>
      <c r="O7" s="289">
        <v>4</v>
      </c>
      <c r="P7" s="108" t="s">
        <v>469</v>
      </c>
    </row>
    <row r="8" spans="1:16" s="17" customFormat="1" ht="72">
      <c r="A8" s="60" t="s">
        <v>470</v>
      </c>
      <c r="B8" s="57" t="s">
        <v>465</v>
      </c>
      <c r="C8" s="70" t="s">
        <v>471</v>
      </c>
      <c r="D8" s="76">
        <v>15</v>
      </c>
      <c r="E8" s="73">
        <f t="shared" si="0"/>
        <v>2.459016393442623</v>
      </c>
      <c r="F8" s="250">
        <v>15</v>
      </c>
      <c r="G8" s="253">
        <v>2.4590163934426199</v>
      </c>
      <c r="H8" s="44" t="s">
        <v>467</v>
      </c>
      <c r="I8" s="20"/>
      <c r="J8" s="91" t="s">
        <v>468</v>
      </c>
      <c r="K8" s="290" t="s">
        <v>368</v>
      </c>
      <c r="L8" s="290" t="s">
        <v>369</v>
      </c>
      <c r="M8" s="290" t="s">
        <v>370</v>
      </c>
      <c r="N8" s="290" t="s">
        <v>371</v>
      </c>
      <c r="O8" s="291">
        <v>4</v>
      </c>
      <c r="P8" s="107" t="s">
        <v>469</v>
      </c>
    </row>
    <row r="9" spans="1:16" s="17" customFormat="1" ht="72">
      <c r="A9" s="60" t="s">
        <v>472</v>
      </c>
      <c r="B9" s="57" t="s">
        <v>465</v>
      </c>
      <c r="C9" s="70" t="s">
        <v>473</v>
      </c>
      <c r="D9" s="78">
        <v>15</v>
      </c>
      <c r="E9" s="73">
        <f t="shared" si="0"/>
        <v>2.459016393442623</v>
      </c>
      <c r="F9" s="251">
        <v>15</v>
      </c>
      <c r="G9" s="253">
        <v>2.4590163934426199</v>
      </c>
      <c r="H9" s="44" t="s">
        <v>467</v>
      </c>
      <c r="I9" s="20"/>
      <c r="J9" s="91" t="s">
        <v>468</v>
      </c>
      <c r="K9" s="290" t="s">
        <v>368</v>
      </c>
      <c r="L9" s="290" t="s">
        <v>369</v>
      </c>
      <c r="M9" s="290" t="s">
        <v>370</v>
      </c>
      <c r="N9" s="290" t="s">
        <v>371</v>
      </c>
      <c r="O9" s="291">
        <v>4</v>
      </c>
      <c r="P9" s="107" t="s">
        <v>469</v>
      </c>
    </row>
    <row r="10" spans="1:16" s="17" customFormat="1" ht="72">
      <c r="A10" s="60" t="s">
        <v>474</v>
      </c>
      <c r="B10" s="57" t="s">
        <v>465</v>
      </c>
      <c r="C10" s="70" t="s">
        <v>475</v>
      </c>
      <c r="D10" s="78">
        <v>15</v>
      </c>
      <c r="E10" s="73">
        <f t="shared" si="0"/>
        <v>2.459016393442623</v>
      </c>
      <c r="F10" s="251">
        <v>15</v>
      </c>
      <c r="G10" s="253">
        <v>2.4590163934426199</v>
      </c>
      <c r="H10" s="44" t="s">
        <v>467</v>
      </c>
      <c r="I10" s="20"/>
      <c r="J10" s="91" t="s">
        <v>468</v>
      </c>
      <c r="K10" s="290" t="s">
        <v>368</v>
      </c>
      <c r="L10" s="290" t="s">
        <v>369</v>
      </c>
      <c r="M10" s="290" t="s">
        <v>370</v>
      </c>
      <c r="N10" s="290" t="s">
        <v>371</v>
      </c>
      <c r="O10" s="291">
        <v>4</v>
      </c>
      <c r="P10" s="89"/>
    </row>
    <row r="11" spans="1:16" s="17" customFormat="1" ht="72">
      <c r="A11" s="60" t="s">
        <v>476</v>
      </c>
      <c r="B11" s="57" t="s">
        <v>465</v>
      </c>
      <c r="C11" s="70" t="s">
        <v>477</v>
      </c>
      <c r="D11" s="78">
        <v>15</v>
      </c>
      <c r="E11" s="73">
        <f t="shared" si="0"/>
        <v>2.459016393442623</v>
      </c>
      <c r="F11" s="251">
        <v>15</v>
      </c>
      <c r="G11" s="253">
        <v>2.4590163934426199</v>
      </c>
      <c r="H11" s="44" t="s">
        <v>467</v>
      </c>
      <c r="I11" s="20"/>
      <c r="J11" s="91" t="s">
        <v>468</v>
      </c>
      <c r="K11" s="290" t="s">
        <v>368</v>
      </c>
      <c r="L11" s="290" t="s">
        <v>369</v>
      </c>
      <c r="M11" s="290" t="s">
        <v>370</v>
      </c>
      <c r="N11" s="290" t="s">
        <v>371</v>
      </c>
      <c r="O11" s="291">
        <v>4</v>
      </c>
      <c r="P11" s="89"/>
    </row>
    <row r="12" spans="1:16" s="17" customFormat="1" ht="72">
      <c r="A12" s="60" t="s">
        <v>478</v>
      </c>
      <c r="B12" s="57" t="s">
        <v>465</v>
      </c>
      <c r="C12" s="70" t="s">
        <v>479</v>
      </c>
      <c r="D12" s="78">
        <v>15</v>
      </c>
      <c r="E12" s="73">
        <f t="shared" si="0"/>
        <v>2.459016393442623</v>
      </c>
      <c r="F12" s="251">
        <v>15</v>
      </c>
      <c r="G12" s="253">
        <v>2.4590163934426199</v>
      </c>
      <c r="H12" s="44" t="s">
        <v>467</v>
      </c>
      <c r="I12" s="20"/>
      <c r="J12" s="91" t="s">
        <v>468</v>
      </c>
      <c r="K12" s="290" t="s">
        <v>368</v>
      </c>
      <c r="L12" s="290" t="s">
        <v>369</v>
      </c>
      <c r="M12" s="290" t="s">
        <v>370</v>
      </c>
      <c r="N12" s="290" t="s">
        <v>371</v>
      </c>
      <c r="O12" s="291">
        <v>4</v>
      </c>
      <c r="P12" s="89"/>
    </row>
    <row r="13" spans="1:16" s="17" customFormat="1" ht="72">
      <c r="A13" s="60" t="s">
        <v>480</v>
      </c>
      <c r="B13" s="57" t="s">
        <v>465</v>
      </c>
      <c r="C13" s="70" t="s">
        <v>481</v>
      </c>
      <c r="D13" s="76">
        <v>30</v>
      </c>
      <c r="E13" s="73">
        <f t="shared" si="0"/>
        <v>4.918032786885246</v>
      </c>
      <c r="F13" s="250">
        <v>30</v>
      </c>
      <c r="G13" s="253">
        <v>4.9180327868852496</v>
      </c>
      <c r="H13" s="44" t="s">
        <v>467</v>
      </c>
      <c r="I13" s="20"/>
      <c r="J13" s="91" t="s">
        <v>468</v>
      </c>
      <c r="K13" s="290" t="s">
        <v>368</v>
      </c>
      <c r="L13" s="290" t="s">
        <v>369</v>
      </c>
      <c r="M13" s="290" t="s">
        <v>370</v>
      </c>
      <c r="N13" s="290" t="s">
        <v>371</v>
      </c>
      <c r="O13" s="291">
        <v>4</v>
      </c>
      <c r="P13" s="107" t="s">
        <v>469</v>
      </c>
    </row>
    <row r="14" spans="1:16" s="17" customFormat="1" ht="72">
      <c r="A14" s="60" t="s">
        <v>482</v>
      </c>
      <c r="B14" s="57" t="s">
        <v>483</v>
      </c>
      <c r="C14" s="69" t="s">
        <v>484</v>
      </c>
      <c r="D14" s="76">
        <v>90</v>
      </c>
      <c r="E14" s="73">
        <f t="shared" si="0"/>
        <v>14.754098360655739</v>
      </c>
      <c r="F14" s="250">
        <f t="shared" ref="F14:F37" si="1">D14*0.502781</f>
        <v>45.25029</v>
      </c>
      <c r="G14" s="253">
        <f t="shared" ref="G14:G77" si="2">F14/6.1</f>
        <v>7.4180803278688527</v>
      </c>
      <c r="H14" s="44" t="s">
        <v>434</v>
      </c>
      <c r="I14" s="20"/>
      <c r="J14" s="91" t="s">
        <v>468</v>
      </c>
      <c r="K14" s="290" t="s">
        <v>365</v>
      </c>
      <c r="L14" s="290" t="s">
        <v>366</v>
      </c>
      <c r="M14" s="290" t="s">
        <v>367</v>
      </c>
      <c r="N14" s="290" t="s">
        <v>372</v>
      </c>
      <c r="O14" s="292">
        <v>7</v>
      </c>
      <c r="P14" s="89"/>
    </row>
    <row r="15" spans="1:16" s="17" customFormat="1" ht="72">
      <c r="A15" s="60" t="s">
        <v>485</v>
      </c>
      <c r="B15" s="57" t="s">
        <v>483</v>
      </c>
      <c r="C15" s="69" t="s">
        <v>486</v>
      </c>
      <c r="D15" s="76">
        <v>60</v>
      </c>
      <c r="E15" s="73">
        <f t="shared" si="0"/>
        <v>9.8360655737704921</v>
      </c>
      <c r="F15" s="250">
        <f t="shared" si="1"/>
        <v>30.166860000000003</v>
      </c>
      <c r="G15" s="253">
        <f t="shared" si="2"/>
        <v>4.9453868852459024</v>
      </c>
      <c r="H15" s="44" t="s">
        <v>434</v>
      </c>
      <c r="I15" s="20"/>
      <c r="J15" s="91" t="s">
        <v>468</v>
      </c>
      <c r="K15" s="290" t="s">
        <v>365</v>
      </c>
      <c r="L15" s="290" t="s">
        <v>366</v>
      </c>
      <c r="M15" s="290" t="s">
        <v>367</v>
      </c>
      <c r="N15" s="290" t="s">
        <v>372</v>
      </c>
      <c r="O15" s="292">
        <v>7</v>
      </c>
      <c r="P15" s="89"/>
    </row>
    <row r="16" spans="1:16" s="17" customFormat="1" ht="72">
      <c r="A16" s="60" t="s">
        <v>487</v>
      </c>
      <c r="B16" s="57" t="s">
        <v>483</v>
      </c>
      <c r="C16" s="69" t="s">
        <v>488</v>
      </c>
      <c r="D16" s="76">
        <v>60</v>
      </c>
      <c r="E16" s="73">
        <f t="shared" si="0"/>
        <v>9.8360655737704921</v>
      </c>
      <c r="F16" s="250">
        <f t="shared" si="1"/>
        <v>30.166860000000003</v>
      </c>
      <c r="G16" s="253">
        <f t="shared" si="2"/>
        <v>4.9453868852459024</v>
      </c>
      <c r="H16" s="44" t="s">
        <v>434</v>
      </c>
      <c r="I16" s="20"/>
      <c r="J16" s="91" t="s">
        <v>468</v>
      </c>
      <c r="K16" s="290" t="s">
        <v>366</v>
      </c>
      <c r="L16" s="290" t="s">
        <v>367</v>
      </c>
      <c r="M16" s="290" t="s">
        <v>372</v>
      </c>
      <c r="N16" s="290" t="s">
        <v>373</v>
      </c>
      <c r="O16" s="293">
        <v>8</v>
      </c>
      <c r="P16" s="89"/>
    </row>
    <row r="17" spans="1:16" s="17" customFormat="1" ht="84">
      <c r="A17" s="60" t="s">
        <v>489</v>
      </c>
      <c r="B17" s="57" t="s">
        <v>483</v>
      </c>
      <c r="C17" s="69" t="s">
        <v>490</v>
      </c>
      <c r="D17" s="76">
        <v>90</v>
      </c>
      <c r="E17" s="73">
        <f t="shared" si="0"/>
        <v>14.754098360655739</v>
      </c>
      <c r="F17" s="250">
        <f t="shared" si="1"/>
        <v>45.25029</v>
      </c>
      <c r="G17" s="253">
        <f t="shared" si="2"/>
        <v>7.4180803278688527</v>
      </c>
      <c r="H17" s="44" t="s">
        <v>434</v>
      </c>
      <c r="I17" s="20"/>
      <c r="J17" s="91" t="s">
        <v>468</v>
      </c>
      <c r="K17" s="290" t="s">
        <v>366</v>
      </c>
      <c r="L17" s="290" t="s">
        <v>367</v>
      </c>
      <c r="M17" s="290" t="s">
        <v>372</v>
      </c>
      <c r="N17" s="290" t="s">
        <v>373</v>
      </c>
      <c r="O17" s="293">
        <v>8</v>
      </c>
      <c r="P17" s="89"/>
    </row>
    <row r="18" spans="1:16" s="17" customFormat="1" ht="72">
      <c r="A18" s="60" t="s">
        <v>491</v>
      </c>
      <c r="B18" s="57" t="s">
        <v>483</v>
      </c>
      <c r="C18" s="69" t="s">
        <v>492</v>
      </c>
      <c r="D18" s="76">
        <v>66</v>
      </c>
      <c r="E18" s="73">
        <f t="shared" si="0"/>
        <v>10.819672131147541</v>
      </c>
      <c r="F18" s="250">
        <f t="shared" si="1"/>
        <v>33.183546</v>
      </c>
      <c r="G18" s="253">
        <f t="shared" si="2"/>
        <v>5.4399255737704921</v>
      </c>
      <c r="H18" s="44" t="s">
        <v>434</v>
      </c>
      <c r="I18" s="20"/>
      <c r="J18" s="91" t="s">
        <v>468</v>
      </c>
      <c r="K18" s="290" t="s">
        <v>368</v>
      </c>
      <c r="L18" s="290" t="s">
        <v>369</v>
      </c>
      <c r="M18" s="290" t="s">
        <v>370</v>
      </c>
      <c r="N18" s="290" t="s">
        <v>371</v>
      </c>
      <c r="O18" s="293">
        <v>8</v>
      </c>
      <c r="P18" s="89"/>
    </row>
    <row r="19" spans="1:16" s="17" customFormat="1" ht="72">
      <c r="A19" s="60" t="s">
        <v>493</v>
      </c>
      <c r="B19" s="57" t="s">
        <v>483</v>
      </c>
      <c r="C19" s="69" t="s">
        <v>494</v>
      </c>
      <c r="D19" s="76">
        <v>84</v>
      </c>
      <c r="E19" s="73">
        <f t="shared" si="0"/>
        <v>13.77049180327869</v>
      </c>
      <c r="F19" s="250">
        <f t="shared" si="1"/>
        <v>42.233604</v>
      </c>
      <c r="G19" s="253">
        <f t="shared" si="2"/>
        <v>6.923541639344263</v>
      </c>
      <c r="H19" s="44" t="s">
        <v>434</v>
      </c>
      <c r="I19" s="20"/>
      <c r="J19" s="91" t="s">
        <v>468</v>
      </c>
      <c r="K19" s="290" t="s">
        <v>368</v>
      </c>
      <c r="L19" s="290" t="s">
        <v>369</v>
      </c>
      <c r="M19" s="290" t="s">
        <v>370</v>
      </c>
      <c r="N19" s="290" t="s">
        <v>371</v>
      </c>
      <c r="O19" s="293">
        <v>8</v>
      </c>
      <c r="P19" s="89"/>
    </row>
    <row r="20" spans="1:16" s="17" customFormat="1" ht="84">
      <c r="A20" s="60" t="s">
        <v>495</v>
      </c>
      <c r="B20" s="57" t="s">
        <v>483</v>
      </c>
      <c r="C20" s="69" t="s">
        <v>496</v>
      </c>
      <c r="D20" s="76">
        <v>90</v>
      </c>
      <c r="E20" s="73">
        <f t="shared" si="0"/>
        <v>14.754098360655739</v>
      </c>
      <c r="F20" s="250">
        <f t="shared" si="1"/>
        <v>45.25029</v>
      </c>
      <c r="G20" s="253">
        <f t="shared" si="2"/>
        <v>7.4180803278688527</v>
      </c>
      <c r="H20" s="44" t="s">
        <v>434</v>
      </c>
      <c r="I20" s="20"/>
      <c r="J20" s="91" t="s">
        <v>468</v>
      </c>
      <c r="K20" s="290" t="s">
        <v>368</v>
      </c>
      <c r="L20" s="290" t="s">
        <v>369</v>
      </c>
      <c r="M20" s="290" t="s">
        <v>370</v>
      </c>
      <c r="N20" s="290" t="s">
        <v>371</v>
      </c>
      <c r="O20" s="293">
        <v>8</v>
      </c>
      <c r="P20" s="89"/>
    </row>
    <row r="21" spans="1:16" s="17" customFormat="1" ht="72">
      <c r="A21" s="60" t="s">
        <v>497</v>
      </c>
      <c r="B21" s="57" t="s">
        <v>483</v>
      </c>
      <c r="C21" s="69" t="s">
        <v>498</v>
      </c>
      <c r="D21" s="76">
        <v>30</v>
      </c>
      <c r="E21" s="73">
        <f t="shared" si="0"/>
        <v>4.918032786885246</v>
      </c>
      <c r="F21" s="250">
        <f t="shared" si="1"/>
        <v>15.083430000000002</v>
      </c>
      <c r="G21" s="253">
        <f t="shared" si="2"/>
        <v>2.4726934426229512</v>
      </c>
      <c r="H21" s="44" t="s">
        <v>434</v>
      </c>
      <c r="I21" s="20"/>
      <c r="J21" s="91" t="s">
        <v>468</v>
      </c>
      <c r="K21" s="290" t="s">
        <v>368</v>
      </c>
      <c r="L21" s="290" t="s">
        <v>369</v>
      </c>
      <c r="M21" s="290" t="s">
        <v>370</v>
      </c>
      <c r="N21" s="290" t="s">
        <v>371</v>
      </c>
      <c r="O21" s="293">
        <v>8</v>
      </c>
      <c r="P21" s="89"/>
    </row>
    <row r="22" spans="1:16" s="17" customFormat="1" ht="72">
      <c r="A22" s="60" t="s">
        <v>499</v>
      </c>
      <c r="B22" s="57" t="s">
        <v>483</v>
      </c>
      <c r="C22" s="69" t="s">
        <v>500</v>
      </c>
      <c r="D22" s="76">
        <v>45</v>
      </c>
      <c r="E22" s="73">
        <f t="shared" si="0"/>
        <v>7.3770491803278695</v>
      </c>
      <c r="F22" s="250">
        <f t="shared" si="1"/>
        <v>22.625145</v>
      </c>
      <c r="G22" s="253">
        <f t="shared" si="2"/>
        <v>3.7090401639344264</v>
      </c>
      <c r="H22" s="44" t="s">
        <v>434</v>
      </c>
      <c r="I22" s="20"/>
      <c r="J22" s="91" t="s">
        <v>468</v>
      </c>
      <c r="K22" s="290" t="s">
        <v>368</v>
      </c>
      <c r="L22" s="290" t="s">
        <v>369</v>
      </c>
      <c r="M22" s="290" t="s">
        <v>370</v>
      </c>
      <c r="N22" s="290" t="s">
        <v>371</v>
      </c>
      <c r="O22" s="293">
        <v>8</v>
      </c>
      <c r="P22" s="89"/>
    </row>
    <row r="23" spans="1:16" s="17" customFormat="1" ht="72">
      <c r="A23" s="60" t="s">
        <v>501</v>
      </c>
      <c r="B23" s="57" t="s">
        <v>502</v>
      </c>
      <c r="C23" s="69" t="s">
        <v>503</v>
      </c>
      <c r="D23" s="76">
        <v>40</v>
      </c>
      <c r="E23" s="73">
        <f t="shared" si="0"/>
        <v>6.557377049180328</v>
      </c>
      <c r="F23" s="250">
        <f t="shared" si="1"/>
        <v>20.111240000000002</v>
      </c>
      <c r="G23" s="253">
        <f t="shared" si="2"/>
        <v>3.2969245901639348</v>
      </c>
      <c r="H23" s="44" t="s">
        <v>434</v>
      </c>
      <c r="I23" s="20"/>
      <c r="J23" s="91" t="s">
        <v>468</v>
      </c>
      <c r="K23" s="290" t="s">
        <v>366</v>
      </c>
      <c r="L23" s="290" t="s">
        <v>367</v>
      </c>
      <c r="M23" s="290" t="s">
        <v>372</v>
      </c>
      <c r="N23" s="290" t="s">
        <v>373</v>
      </c>
      <c r="O23" s="293">
        <v>8</v>
      </c>
      <c r="P23" s="89"/>
    </row>
    <row r="24" spans="1:16" s="17" customFormat="1" ht="72">
      <c r="A24" s="60" t="s">
        <v>504</v>
      </c>
      <c r="B24" s="57" t="s">
        <v>502</v>
      </c>
      <c r="C24" s="69" t="s">
        <v>505</v>
      </c>
      <c r="D24" s="76">
        <v>64</v>
      </c>
      <c r="E24" s="73">
        <f t="shared" si="0"/>
        <v>10.491803278688526</v>
      </c>
      <c r="F24" s="250">
        <f t="shared" si="1"/>
        <v>32.177984000000002</v>
      </c>
      <c r="G24" s="253">
        <f t="shared" si="2"/>
        <v>5.2750793442622959</v>
      </c>
      <c r="H24" s="44" t="s">
        <v>434</v>
      </c>
      <c r="I24" s="20"/>
      <c r="J24" s="91" t="s">
        <v>468</v>
      </c>
      <c r="K24" s="290" t="s">
        <v>366</v>
      </c>
      <c r="L24" s="290" t="s">
        <v>367</v>
      </c>
      <c r="M24" s="290" t="s">
        <v>372</v>
      </c>
      <c r="N24" s="290" t="s">
        <v>373</v>
      </c>
      <c r="O24" s="293">
        <v>8</v>
      </c>
      <c r="P24" s="89"/>
    </row>
    <row r="25" spans="1:16" s="17" customFormat="1" ht="72">
      <c r="A25" s="60" t="s">
        <v>506</v>
      </c>
      <c r="B25" s="57" t="s">
        <v>502</v>
      </c>
      <c r="C25" s="69" t="s">
        <v>507</v>
      </c>
      <c r="D25" s="76">
        <v>32</v>
      </c>
      <c r="E25" s="73">
        <f t="shared" si="0"/>
        <v>5.2459016393442628</v>
      </c>
      <c r="F25" s="250">
        <f t="shared" si="1"/>
        <v>16.088992000000001</v>
      </c>
      <c r="G25" s="253">
        <f t="shared" si="2"/>
        <v>2.6375396721311479</v>
      </c>
      <c r="H25" s="44" t="s">
        <v>434</v>
      </c>
      <c r="I25" s="20"/>
      <c r="J25" s="91" t="s">
        <v>468</v>
      </c>
      <c r="K25" s="290" t="s">
        <v>366</v>
      </c>
      <c r="L25" s="290" t="s">
        <v>367</v>
      </c>
      <c r="M25" s="290" t="s">
        <v>372</v>
      </c>
      <c r="N25" s="290" t="s">
        <v>373</v>
      </c>
      <c r="O25" s="293">
        <v>8</v>
      </c>
      <c r="P25" s="89"/>
    </row>
    <row r="26" spans="1:16" s="17" customFormat="1" ht="84">
      <c r="A26" s="60" t="s">
        <v>508</v>
      </c>
      <c r="B26" s="57" t="s">
        <v>502</v>
      </c>
      <c r="C26" s="69" t="s">
        <v>509</v>
      </c>
      <c r="D26" s="76">
        <v>24</v>
      </c>
      <c r="E26" s="73">
        <f t="shared" si="0"/>
        <v>3.9344262295081971</v>
      </c>
      <c r="F26" s="250">
        <f t="shared" si="1"/>
        <v>12.066744</v>
      </c>
      <c r="G26" s="253">
        <f t="shared" si="2"/>
        <v>1.9781547540983608</v>
      </c>
      <c r="H26" s="44" t="s">
        <v>434</v>
      </c>
      <c r="I26" s="20"/>
      <c r="J26" s="91" t="s">
        <v>468</v>
      </c>
      <c r="K26" s="290" t="s">
        <v>366</v>
      </c>
      <c r="L26" s="290" t="s">
        <v>367</v>
      </c>
      <c r="M26" s="290" t="s">
        <v>372</v>
      </c>
      <c r="N26" s="290" t="s">
        <v>373</v>
      </c>
      <c r="O26" s="293">
        <v>8</v>
      </c>
      <c r="P26" s="89"/>
    </row>
    <row r="27" spans="1:16" s="17" customFormat="1" ht="72">
      <c r="A27" s="60" t="s">
        <v>510</v>
      </c>
      <c r="B27" s="57" t="s">
        <v>502</v>
      </c>
      <c r="C27" s="69" t="s">
        <v>511</v>
      </c>
      <c r="D27" s="76">
        <v>32</v>
      </c>
      <c r="E27" s="73">
        <f t="shared" si="0"/>
        <v>5.2459016393442628</v>
      </c>
      <c r="F27" s="250">
        <f t="shared" si="1"/>
        <v>16.088992000000001</v>
      </c>
      <c r="G27" s="253">
        <f t="shared" si="2"/>
        <v>2.6375396721311479</v>
      </c>
      <c r="H27" s="44" t="s">
        <v>434</v>
      </c>
      <c r="I27" s="20"/>
      <c r="J27" s="91" t="s">
        <v>468</v>
      </c>
      <c r="K27" s="290" t="s">
        <v>366</v>
      </c>
      <c r="L27" s="290" t="s">
        <v>367</v>
      </c>
      <c r="M27" s="290" t="s">
        <v>372</v>
      </c>
      <c r="N27" s="290" t="s">
        <v>373</v>
      </c>
      <c r="O27" s="293">
        <v>8</v>
      </c>
      <c r="P27" s="89"/>
    </row>
    <row r="28" spans="1:16" s="17" customFormat="1" ht="72">
      <c r="A28" s="60" t="s">
        <v>512</v>
      </c>
      <c r="B28" s="57" t="s">
        <v>502</v>
      </c>
      <c r="C28" s="69" t="s">
        <v>513</v>
      </c>
      <c r="D28" s="76">
        <v>24</v>
      </c>
      <c r="E28" s="73">
        <f t="shared" si="0"/>
        <v>3.9344262295081971</v>
      </c>
      <c r="F28" s="250">
        <f t="shared" si="1"/>
        <v>12.066744</v>
      </c>
      <c r="G28" s="253">
        <f t="shared" si="2"/>
        <v>1.9781547540983608</v>
      </c>
      <c r="H28" s="44" t="s">
        <v>434</v>
      </c>
      <c r="I28" s="20"/>
      <c r="J28" s="91" t="s">
        <v>468</v>
      </c>
      <c r="K28" s="290" t="s">
        <v>366</v>
      </c>
      <c r="L28" s="290" t="s">
        <v>367</v>
      </c>
      <c r="M28" s="290" t="s">
        <v>372</v>
      </c>
      <c r="N28" s="290" t="s">
        <v>373</v>
      </c>
      <c r="O28" s="293">
        <v>8</v>
      </c>
      <c r="P28" s="89"/>
    </row>
    <row r="29" spans="1:16" s="17" customFormat="1" ht="72">
      <c r="A29" s="60" t="s">
        <v>514</v>
      </c>
      <c r="B29" s="57" t="s">
        <v>502</v>
      </c>
      <c r="C29" s="69" t="s">
        <v>515</v>
      </c>
      <c r="D29" s="76">
        <v>24</v>
      </c>
      <c r="E29" s="73">
        <f t="shared" si="0"/>
        <v>3.9344262295081971</v>
      </c>
      <c r="F29" s="250">
        <f t="shared" si="1"/>
        <v>12.066744</v>
      </c>
      <c r="G29" s="253">
        <f t="shared" si="2"/>
        <v>1.9781547540983608</v>
      </c>
      <c r="H29" s="44" t="s">
        <v>434</v>
      </c>
      <c r="I29" s="20"/>
      <c r="J29" s="91" t="s">
        <v>468</v>
      </c>
      <c r="K29" s="290" t="s">
        <v>366</v>
      </c>
      <c r="L29" s="290" t="s">
        <v>367</v>
      </c>
      <c r="M29" s="290" t="s">
        <v>372</v>
      </c>
      <c r="N29" s="290" t="s">
        <v>373</v>
      </c>
      <c r="O29" s="293">
        <v>8</v>
      </c>
      <c r="P29" s="89"/>
    </row>
    <row r="30" spans="1:16" s="17" customFormat="1" ht="84">
      <c r="A30" s="60" t="s">
        <v>516</v>
      </c>
      <c r="B30" s="57" t="s">
        <v>502</v>
      </c>
      <c r="C30" s="69" t="s">
        <v>517</v>
      </c>
      <c r="D30" s="76">
        <v>32</v>
      </c>
      <c r="E30" s="73">
        <f t="shared" si="0"/>
        <v>5.2459016393442628</v>
      </c>
      <c r="F30" s="250">
        <f t="shared" si="1"/>
        <v>16.088992000000001</v>
      </c>
      <c r="G30" s="253">
        <f t="shared" si="2"/>
        <v>2.6375396721311479</v>
      </c>
      <c r="H30" s="44" t="s">
        <v>434</v>
      </c>
      <c r="I30" s="20"/>
      <c r="J30" s="91" t="s">
        <v>468</v>
      </c>
      <c r="K30" s="290" t="s">
        <v>366</v>
      </c>
      <c r="L30" s="290" t="s">
        <v>367</v>
      </c>
      <c r="M30" s="290" t="s">
        <v>372</v>
      </c>
      <c r="N30" s="290" t="s">
        <v>373</v>
      </c>
      <c r="O30" s="293">
        <v>8</v>
      </c>
      <c r="P30" s="89"/>
    </row>
    <row r="31" spans="1:16" s="17" customFormat="1" ht="60">
      <c r="A31" s="60" t="s">
        <v>518</v>
      </c>
      <c r="B31" s="57" t="s">
        <v>519</v>
      </c>
      <c r="C31" s="35" t="s">
        <v>520</v>
      </c>
      <c r="D31" s="76">
        <v>32</v>
      </c>
      <c r="E31" s="73">
        <f t="shared" si="0"/>
        <v>5.2459016393442628</v>
      </c>
      <c r="F31" s="250">
        <f t="shared" si="1"/>
        <v>16.088992000000001</v>
      </c>
      <c r="G31" s="253">
        <f t="shared" si="2"/>
        <v>2.6375396721311479</v>
      </c>
      <c r="H31" s="44" t="s">
        <v>434</v>
      </c>
      <c r="I31" s="20"/>
      <c r="J31" s="91" t="s">
        <v>468</v>
      </c>
      <c r="K31" s="290" t="s">
        <v>367</v>
      </c>
      <c r="L31" s="290" t="s">
        <v>372</v>
      </c>
      <c r="M31" s="290" t="s">
        <v>373</v>
      </c>
      <c r="N31" s="290" t="s">
        <v>374</v>
      </c>
      <c r="O31" s="293">
        <v>8</v>
      </c>
      <c r="P31" s="89"/>
    </row>
    <row r="32" spans="1:16" s="17" customFormat="1" ht="96">
      <c r="A32" s="60" t="s">
        <v>521</v>
      </c>
      <c r="B32" s="57" t="s">
        <v>522</v>
      </c>
      <c r="C32" s="69" t="s">
        <v>523</v>
      </c>
      <c r="D32" s="76">
        <v>40</v>
      </c>
      <c r="E32" s="73">
        <f t="shared" si="0"/>
        <v>6.557377049180328</v>
      </c>
      <c r="F32" s="250">
        <f t="shared" si="1"/>
        <v>20.111240000000002</v>
      </c>
      <c r="G32" s="253">
        <f t="shared" si="2"/>
        <v>3.2969245901639348</v>
      </c>
      <c r="H32" s="44" t="s">
        <v>434</v>
      </c>
      <c r="I32" s="20"/>
      <c r="J32" s="91" t="s">
        <v>468</v>
      </c>
      <c r="K32" s="290" t="s">
        <v>367</v>
      </c>
      <c r="L32" s="290" t="s">
        <v>372</v>
      </c>
      <c r="M32" s="290" t="s">
        <v>373</v>
      </c>
      <c r="N32" s="290" t="s">
        <v>374</v>
      </c>
      <c r="O32" s="293">
        <v>8</v>
      </c>
      <c r="P32" s="89"/>
    </row>
    <row r="33" spans="1:16" s="17" customFormat="1" ht="144">
      <c r="A33" s="60" t="s">
        <v>524</v>
      </c>
      <c r="B33" s="57" t="s">
        <v>522</v>
      </c>
      <c r="C33" s="69" t="s">
        <v>525</v>
      </c>
      <c r="D33" s="76">
        <v>20</v>
      </c>
      <c r="E33" s="73">
        <f t="shared" si="0"/>
        <v>3.278688524590164</v>
      </c>
      <c r="F33" s="250">
        <f t="shared" si="1"/>
        <v>10.055620000000001</v>
      </c>
      <c r="G33" s="253">
        <f t="shared" si="2"/>
        <v>1.6484622950819674</v>
      </c>
      <c r="H33" s="44" t="s">
        <v>434</v>
      </c>
      <c r="I33" s="20"/>
      <c r="J33" s="91" t="s">
        <v>468</v>
      </c>
      <c r="K33" s="290" t="s">
        <v>367</v>
      </c>
      <c r="L33" s="290" t="s">
        <v>372</v>
      </c>
      <c r="M33" s="290" t="s">
        <v>373</v>
      </c>
      <c r="N33" s="290" t="s">
        <v>374</v>
      </c>
      <c r="O33" s="293">
        <v>8</v>
      </c>
      <c r="P33" s="89"/>
    </row>
    <row r="34" spans="1:16" s="17" customFormat="1" ht="36">
      <c r="A34" s="60" t="s">
        <v>526</v>
      </c>
      <c r="B34" s="57" t="s">
        <v>527</v>
      </c>
      <c r="C34" s="35" t="s">
        <v>528</v>
      </c>
      <c r="D34" s="76">
        <v>30</v>
      </c>
      <c r="E34" s="73">
        <f t="shared" si="0"/>
        <v>4.918032786885246</v>
      </c>
      <c r="F34" s="250">
        <f t="shared" si="1"/>
        <v>15.083430000000002</v>
      </c>
      <c r="G34" s="253">
        <f t="shared" si="2"/>
        <v>2.4726934426229512</v>
      </c>
      <c r="H34" s="44" t="s">
        <v>434</v>
      </c>
      <c r="I34" s="20"/>
      <c r="J34" s="91" t="s">
        <v>468</v>
      </c>
      <c r="K34" s="290" t="s">
        <v>372</v>
      </c>
      <c r="L34" s="290" t="s">
        <v>373</v>
      </c>
      <c r="M34" s="290" t="s">
        <v>374</v>
      </c>
      <c r="N34" s="290" t="s">
        <v>375</v>
      </c>
      <c r="O34" s="293">
        <v>8</v>
      </c>
      <c r="P34" s="89"/>
    </row>
    <row r="35" spans="1:16" s="17" customFormat="1" ht="48">
      <c r="A35" s="60" t="s">
        <v>529</v>
      </c>
      <c r="B35" s="57" t="s">
        <v>530</v>
      </c>
      <c r="C35" s="36" t="s">
        <v>531</v>
      </c>
      <c r="D35" s="76">
        <v>50</v>
      </c>
      <c r="E35" s="73">
        <f t="shared" si="0"/>
        <v>8.1967213114754109</v>
      </c>
      <c r="F35" s="250">
        <f t="shared" si="1"/>
        <v>25.139050000000001</v>
      </c>
      <c r="G35" s="253">
        <f t="shared" si="2"/>
        <v>4.1211557377049184</v>
      </c>
      <c r="H35" s="44" t="s">
        <v>434</v>
      </c>
      <c r="I35" s="20"/>
      <c r="J35" s="91" t="s">
        <v>468</v>
      </c>
      <c r="K35" s="290" t="s">
        <v>376</v>
      </c>
      <c r="L35" s="290" t="s">
        <v>377</v>
      </c>
      <c r="M35" s="290" t="s">
        <v>378</v>
      </c>
      <c r="N35" s="290" t="s">
        <v>379</v>
      </c>
      <c r="O35" s="293">
        <v>8</v>
      </c>
      <c r="P35" s="89"/>
    </row>
    <row r="36" spans="1:16" s="17" customFormat="1" ht="36">
      <c r="A36" s="60" t="s">
        <v>532</v>
      </c>
      <c r="B36" s="57" t="s">
        <v>533</v>
      </c>
      <c r="C36" s="35" t="s">
        <v>534</v>
      </c>
      <c r="D36" s="76">
        <v>20</v>
      </c>
      <c r="E36" s="73">
        <f t="shared" si="0"/>
        <v>3.278688524590164</v>
      </c>
      <c r="F36" s="250">
        <f t="shared" si="1"/>
        <v>10.055620000000001</v>
      </c>
      <c r="G36" s="253">
        <f t="shared" si="2"/>
        <v>1.6484622950819674</v>
      </c>
      <c r="H36" s="44" t="s">
        <v>434</v>
      </c>
      <c r="I36" s="20"/>
      <c r="J36" s="91" t="s">
        <v>468</v>
      </c>
      <c r="K36" s="290" t="s">
        <v>376</v>
      </c>
      <c r="L36" s="290" t="s">
        <v>377</v>
      </c>
      <c r="M36" s="290" t="s">
        <v>378</v>
      </c>
      <c r="N36" s="290" t="s">
        <v>379</v>
      </c>
      <c r="O36" s="293">
        <v>8</v>
      </c>
      <c r="P36" s="89"/>
    </row>
    <row r="37" spans="1:16" s="17" customFormat="1" ht="72.599999999999994" thickBot="1">
      <c r="A37" s="112" t="s">
        <v>535</v>
      </c>
      <c r="B37" s="111" t="s">
        <v>536</v>
      </c>
      <c r="C37" s="110" t="s">
        <v>537</v>
      </c>
      <c r="D37" s="109">
        <v>11</v>
      </c>
      <c r="E37" s="87">
        <f t="shared" si="0"/>
        <v>1.8032786885245902</v>
      </c>
      <c r="F37" s="261">
        <f t="shared" si="1"/>
        <v>5.5305910000000003</v>
      </c>
      <c r="G37" s="260">
        <f t="shared" si="2"/>
        <v>0.90665426229508206</v>
      </c>
      <c r="H37" s="44" t="s">
        <v>434</v>
      </c>
      <c r="I37" s="122"/>
      <c r="J37" s="96" t="s">
        <v>468</v>
      </c>
      <c r="K37" s="294" t="s">
        <v>376</v>
      </c>
      <c r="L37" s="294" t="s">
        <v>377</v>
      </c>
      <c r="M37" s="294" t="s">
        <v>378</v>
      </c>
      <c r="N37" s="294" t="s">
        <v>379</v>
      </c>
      <c r="O37" s="295">
        <v>8</v>
      </c>
      <c r="P37" s="90"/>
    </row>
    <row r="38" spans="1:16" s="17" customFormat="1" ht="120">
      <c r="A38" s="106" t="s">
        <v>538</v>
      </c>
      <c r="B38" s="105" t="s">
        <v>539</v>
      </c>
      <c r="C38" s="104" t="s">
        <v>540</v>
      </c>
      <c r="D38" s="103">
        <v>30</v>
      </c>
      <c r="E38" s="102">
        <f t="shared" si="0"/>
        <v>4.918032786885246</v>
      </c>
      <c r="F38" s="258">
        <v>30</v>
      </c>
      <c r="G38" s="259">
        <f t="shared" si="2"/>
        <v>4.918032786885246</v>
      </c>
      <c r="H38" s="46" t="s">
        <v>467</v>
      </c>
      <c r="I38" s="101"/>
      <c r="J38" s="92" t="s">
        <v>468</v>
      </c>
      <c r="K38" s="296" t="s">
        <v>368</v>
      </c>
      <c r="L38" s="297" t="s">
        <v>369</v>
      </c>
      <c r="M38" s="296" t="s">
        <v>370</v>
      </c>
      <c r="N38" s="296" t="s">
        <v>371</v>
      </c>
      <c r="O38" s="296">
        <v>4</v>
      </c>
      <c r="P38" s="116" t="s">
        <v>469</v>
      </c>
    </row>
    <row r="39" spans="1:16" s="17" customFormat="1" ht="120">
      <c r="A39" s="33" t="s">
        <v>541</v>
      </c>
      <c r="B39" s="55" t="s">
        <v>542</v>
      </c>
      <c r="C39" s="27" t="s">
        <v>543</v>
      </c>
      <c r="D39" s="45">
        <v>30</v>
      </c>
      <c r="E39" s="73">
        <f t="shared" si="0"/>
        <v>4.918032786885246</v>
      </c>
      <c r="F39" s="257">
        <v>30</v>
      </c>
      <c r="G39" s="253">
        <f t="shared" si="2"/>
        <v>4.918032786885246</v>
      </c>
      <c r="H39" s="44" t="s">
        <v>467</v>
      </c>
      <c r="I39" s="26"/>
      <c r="J39" s="91" t="s">
        <v>468</v>
      </c>
      <c r="K39" s="298" t="s">
        <v>368</v>
      </c>
      <c r="L39" s="299" t="s">
        <v>369</v>
      </c>
      <c r="M39" s="298" t="s">
        <v>370</v>
      </c>
      <c r="N39" s="298" t="s">
        <v>371</v>
      </c>
      <c r="O39" s="298">
        <v>4</v>
      </c>
      <c r="P39" s="107" t="s">
        <v>469</v>
      </c>
    </row>
    <row r="40" spans="1:16" s="17" customFormat="1" ht="108">
      <c r="A40" s="33" t="s">
        <v>544</v>
      </c>
      <c r="B40" s="55" t="s">
        <v>545</v>
      </c>
      <c r="C40" s="27" t="s">
        <v>546</v>
      </c>
      <c r="D40" s="45">
        <v>30</v>
      </c>
      <c r="E40" s="73">
        <f t="shared" si="0"/>
        <v>4.918032786885246</v>
      </c>
      <c r="F40" s="257">
        <v>30</v>
      </c>
      <c r="G40" s="253">
        <f t="shared" si="2"/>
        <v>4.918032786885246</v>
      </c>
      <c r="H40" s="44" t="s">
        <v>467</v>
      </c>
      <c r="I40" s="26"/>
      <c r="J40" s="91" t="s">
        <v>468</v>
      </c>
      <c r="K40" s="298" t="s">
        <v>368</v>
      </c>
      <c r="L40" s="299" t="s">
        <v>369</v>
      </c>
      <c r="M40" s="298" t="s">
        <v>370</v>
      </c>
      <c r="N40" s="298" t="s">
        <v>371</v>
      </c>
      <c r="O40" s="298">
        <v>4</v>
      </c>
      <c r="P40" s="107" t="s">
        <v>469</v>
      </c>
    </row>
    <row r="41" spans="1:16" s="17" customFormat="1" ht="120">
      <c r="A41" s="33" t="s">
        <v>547</v>
      </c>
      <c r="B41" s="55" t="s">
        <v>548</v>
      </c>
      <c r="C41" s="27" t="s">
        <v>549</v>
      </c>
      <c r="D41" s="45">
        <v>30</v>
      </c>
      <c r="E41" s="73">
        <f t="shared" si="0"/>
        <v>4.918032786885246</v>
      </c>
      <c r="F41" s="257">
        <v>30</v>
      </c>
      <c r="G41" s="253">
        <f t="shared" si="2"/>
        <v>4.918032786885246</v>
      </c>
      <c r="H41" s="44" t="s">
        <v>467</v>
      </c>
      <c r="I41" s="26"/>
      <c r="J41" s="91" t="s">
        <v>468</v>
      </c>
      <c r="K41" s="298" t="s">
        <v>368</v>
      </c>
      <c r="L41" s="299" t="s">
        <v>369</v>
      </c>
      <c r="M41" s="298" t="s">
        <v>370</v>
      </c>
      <c r="N41" s="298" t="s">
        <v>371</v>
      </c>
      <c r="O41" s="298">
        <v>4</v>
      </c>
      <c r="P41" s="107" t="s">
        <v>469</v>
      </c>
    </row>
    <row r="42" spans="1:16" s="17" customFormat="1" ht="120">
      <c r="A42" s="33" t="s">
        <v>550</v>
      </c>
      <c r="B42" s="55" t="s">
        <v>551</v>
      </c>
      <c r="C42" s="27" t="s">
        <v>552</v>
      </c>
      <c r="D42" s="45">
        <v>30</v>
      </c>
      <c r="E42" s="73">
        <f t="shared" si="0"/>
        <v>4.918032786885246</v>
      </c>
      <c r="F42" s="257">
        <v>30</v>
      </c>
      <c r="G42" s="253">
        <f t="shared" si="2"/>
        <v>4.918032786885246</v>
      </c>
      <c r="H42" s="44" t="s">
        <v>467</v>
      </c>
      <c r="I42" s="26"/>
      <c r="J42" s="91" t="s">
        <v>468</v>
      </c>
      <c r="K42" s="298" t="s">
        <v>368</v>
      </c>
      <c r="L42" s="299" t="s">
        <v>369</v>
      </c>
      <c r="M42" s="298" t="s">
        <v>370</v>
      </c>
      <c r="N42" s="298" t="s">
        <v>371</v>
      </c>
      <c r="O42" s="298">
        <v>4</v>
      </c>
      <c r="P42" s="107" t="s">
        <v>469</v>
      </c>
    </row>
    <row r="43" spans="1:16" s="17" customFormat="1" ht="48">
      <c r="A43" s="34" t="s">
        <v>553</v>
      </c>
      <c r="B43" s="56" t="s">
        <v>554</v>
      </c>
      <c r="C43" s="66" t="s">
        <v>555</v>
      </c>
      <c r="D43" s="42">
        <v>20</v>
      </c>
      <c r="E43" s="73">
        <f t="shared" si="0"/>
        <v>3.278688524590164</v>
      </c>
      <c r="F43" s="250">
        <f t="shared" ref="F43:F77" si="3">D43*0.502781</f>
        <v>10.055620000000001</v>
      </c>
      <c r="G43" s="254">
        <f t="shared" si="2"/>
        <v>1.6484622950819674</v>
      </c>
      <c r="H43" s="44" t="s">
        <v>434</v>
      </c>
      <c r="I43" s="26"/>
      <c r="J43" s="91" t="s">
        <v>468</v>
      </c>
      <c r="K43" s="300" t="s">
        <v>365</v>
      </c>
      <c r="L43" s="301" t="s">
        <v>366</v>
      </c>
      <c r="M43" s="300" t="s">
        <v>367</v>
      </c>
      <c r="N43" s="300" t="s">
        <v>372</v>
      </c>
      <c r="O43" s="302">
        <v>5</v>
      </c>
      <c r="P43" s="89"/>
    </row>
    <row r="44" spans="1:16" s="17" customFormat="1" ht="48">
      <c r="A44" s="34" t="s">
        <v>556</v>
      </c>
      <c r="B44" s="56" t="s">
        <v>557</v>
      </c>
      <c r="C44" s="66" t="s">
        <v>558</v>
      </c>
      <c r="D44" s="42">
        <v>20</v>
      </c>
      <c r="E44" s="73">
        <f t="shared" si="0"/>
        <v>3.278688524590164</v>
      </c>
      <c r="F44" s="250">
        <f t="shared" si="3"/>
        <v>10.055620000000001</v>
      </c>
      <c r="G44" s="254">
        <f t="shared" si="2"/>
        <v>1.6484622950819674</v>
      </c>
      <c r="H44" s="44" t="s">
        <v>434</v>
      </c>
      <c r="I44" s="26"/>
      <c r="J44" s="91" t="s">
        <v>468</v>
      </c>
      <c r="K44" s="300" t="s">
        <v>365</v>
      </c>
      <c r="L44" s="301" t="s">
        <v>366</v>
      </c>
      <c r="M44" s="300" t="s">
        <v>367</v>
      </c>
      <c r="N44" s="300" t="s">
        <v>372</v>
      </c>
      <c r="O44" s="302">
        <v>5</v>
      </c>
      <c r="P44" s="89"/>
    </row>
    <row r="45" spans="1:16" s="17" customFormat="1" ht="48">
      <c r="A45" s="34" t="s">
        <v>559</v>
      </c>
      <c r="B45" s="56" t="s">
        <v>560</v>
      </c>
      <c r="C45" s="66" t="s">
        <v>561</v>
      </c>
      <c r="D45" s="42">
        <v>20</v>
      </c>
      <c r="E45" s="73">
        <f t="shared" si="0"/>
        <v>3.278688524590164</v>
      </c>
      <c r="F45" s="250">
        <f t="shared" si="3"/>
        <v>10.055620000000001</v>
      </c>
      <c r="G45" s="254">
        <f t="shared" si="2"/>
        <v>1.6484622950819674</v>
      </c>
      <c r="H45" s="44" t="s">
        <v>434</v>
      </c>
      <c r="I45" s="26"/>
      <c r="J45" s="91" t="s">
        <v>468</v>
      </c>
      <c r="K45" s="300" t="s">
        <v>365</v>
      </c>
      <c r="L45" s="301" t="s">
        <v>366</v>
      </c>
      <c r="M45" s="300" t="s">
        <v>367</v>
      </c>
      <c r="N45" s="300" t="s">
        <v>372</v>
      </c>
      <c r="O45" s="302">
        <v>5</v>
      </c>
      <c r="P45" s="89"/>
    </row>
    <row r="46" spans="1:16" s="17" customFormat="1" ht="48">
      <c r="A46" s="34" t="s">
        <v>562</v>
      </c>
      <c r="B46" s="56" t="s">
        <v>563</v>
      </c>
      <c r="C46" s="66" t="s">
        <v>564</v>
      </c>
      <c r="D46" s="42">
        <v>20</v>
      </c>
      <c r="E46" s="73">
        <f t="shared" si="0"/>
        <v>3.278688524590164</v>
      </c>
      <c r="F46" s="250">
        <f t="shared" si="3"/>
        <v>10.055620000000001</v>
      </c>
      <c r="G46" s="254">
        <f t="shared" si="2"/>
        <v>1.6484622950819674</v>
      </c>
      <c r="H46" s="44" t="s">
        <v>434</v>
      </c>
      <c r="I46" s="26"/>
      <c r="J46" s="91" t="s">
        <v>468</v>
      </c>
      <c r="K46" s="300" t="s">
        <v>365</v>
      </c>
      <c r="L46" s="301" t="s">
        <v>366</v>
      </c>
      <c r="M46" s="300" t="s">
        <v>367</v>
      </c>
      <c r="N46" s="300" t="s">
        <v>372</v>
      </c>
      <c r="O46" s="302">
        <v>5</v>
      </c>
      <c r="P46" s="89"/>
    </row>
    <row r="47" spans="1:16" s="17" customFormat="1" ht="48">
      <c r="A47" s="34" t="s">
        <v>565</v>
      </c>
      <c r="B47" s="56" t="s">
        <v>566</v>
      </c>
      <c r="C47" s="66" t="s">
        <v>567</v>
      </c>
      <c r="D47" s="42">
        <v>20</v>
      </c>
      <c r="E47" s="73">
        <f t="shared" si="0"/>
        <v>3.278688524590164</v>
      </c>
      <c r="F47" s="250">
        <f t="shared" si="3"/>
        <v>10.055620000000001</v>
      </c>
      <c r="G47" s="254">
        <f t="shared" si="2"/>
        <v>1.6484622950819674</v>
      </c>
      <c r="H47" s="44" t="s">
        <v>434</v>
      </c>
      <c r="I47" s="26"/>
      <c r="J47" s="91" t="s">
        <v>468</v>
      </c>
      <c r="K47" s="300" t="s">
        <v>365</v>
      </c>
      <c r="L47" s="301" t="s">
        <v>366</v>
      </c>
      <c r="M47" s="300" t="s">
        <v>367</v>
      </c>
      <c r="N47" s="300" t="s">
        <v>372</v>
      </c>
      <c r="O47" s="302">
        <v>5</v>
      </c>
      <c r="P47" s="89"/>
    </row>
    <row r="48" spans="1:16" s="17" customFormat="1" ht="72">
      <c r="A48" s="34" t="s">
        <v>568</v>
      </c>
      <c r="B48" s="30" t="s">
        <v>569</v>
      </c>
      <c r="C48" s="66" t="s">
        <v>570</v>
      </c>
      <c r="D48" s="42">
        <v>16.5</v>
      </c>
      <c r="E48" s="73">
        <f t="shared" si="0"/>
        <v>2.7049180327868854</v>
      </c>
      <c r="F48" s="250">
        <f t="shared" si="3"/>
        <v>8.2958864999999999</v>
      </c>
      <c r="G48" s="254">
        <f t="shared" si="2"/>
        <v>1.359981393442623</v>
      </c>
      <c r="H48" s="44" t="s">
        <v>434</v>
      </c>
      <c r="I48" s="26"/>
      <c r="J48" s="91" t="s">
        <v>468</v>
      </c>
      <c r="K48" s="300" t="s">
        <v>365</v>
      </c>
      <c r="L48" s="301" t="s">
        <v>366</v>
      </c>
      <c r="M48" s="300" t="s">
        <v>367</v>
      </c>
      <c r="N48" s="300" t="s">
        <v>372</v>
      </c>
      <c r="O48" s="302">
        <v>5</v>
      </c>
      <c r="P48" s="89"/>
    </row>
    <row r="49" spans="1:16" s="17" customFormat="1" ht="72">
      <c r="A49" s="34" t="s">
        <v>571</v>
      </c>
      <c r="B49" s="30" t="s">
        <v>572</v>
      </c>
      <c r="C49" s="66" t="s">
        <v>573</v>
      </c>
      <c r="D49" s="42">
        <v>16.5</v>
      </c>
      <c r="E49" s="73">
        <f t="shared" si="0"/>
        <v>2.7049180327868854</v>
      </c>
      <c r="F49" s="250">
        <f t="shared" si="3"/>
        <v>8.2958864999999999</v>
      </c>
      <c r="G49" s="254">
        <f t="shared" si="2"/>
        <v>1.359981393442623</v>
      </c>
      <c r="H49" s="44" t="s">
        <v>434</v>
      </c>
      <c r="I49" s="26"/>
      <c r="J49" s="91" t="s">
        <v>468</v>
      </c>
      <c r="K49" s="300" t="s">
        <v>365</v>
      </c>
      <c r="L49" s="301" t="s">
        <v>366</v>
      </c>
      <c r="M49" s="300" t="s">
        <v>367</v>
      </c>
      <c r="N49" s="300" t="s">
        <v>372</v>
      </c>
      <c r="O49" s="302">
        <v>5</v>
      </c>
      <c r="P49" s="89"/>
    </row>
    <row r="50" spans="1:16" s="17" customFormat="1" ht="72">
      <c r="A50" s="34" t="s">
        <v>574</v>
      </c>
      <c r="B50" s="30" t="s">
        <v>575</v>
      </c>
      <c r="C50" s="66" t="s">
        <v>576</v>
      </c>
      <c r="D50" s="42">
        <v>16.5</v>
      </c>
      <c r="E50" s="73">
        <f t="shared" si="0"/>
        <v>2.7049180327868854</v>
      </c>
      <c r="F50" s="250">
        <f t="shared" si="3"/>
        <v>8.2958864999999999</v>
      </c>
      <c r="G50" s="254">
        <f t="shared" si="2"/>
        <v>1.359981393442623</v>
      </c>
      <c r="H50" s="44" t="s">
        <v>434</v>
      </c>
      <c r="I50" s="26"/>
      <c r="J50" s="91" t="s">
        <v>468</v>
      </c>
      <c r="K50" s="300" t="s">
        <v>365</v>
      </c>
      <c r="L50" s="301" t="s">
        <v>366</v>
      </c>
      <c r="M50" s="300" t="s">
        <v>367</v>
      </c>
      <c r="N50" s="300" t="s">
        <v>372</v>
      </c>
      <c r="O50" s="302">
        <v>5</v>
      </c>
      <c r="P50" s="89"/>
    </row>
    <row r="51" spans="1:16" s="17" customFormat="1" ht="72">
      <c r="A51" s="34" t="s">
        <v>577</v>
      </c>
      <c r="B51" s="30" t="s">
        <v>578</v>
      </c>
      <c r="C51" s="66" t="s">
        <v>579</v>
      </c>
      <c r="D51" s="42">
        <v>16.5</v>
      </c>
      <c r="E51" s="73">
        <f t="shared" si="0"/>
        <v>2.7049180327868854</v>
      </c>
      <c r="F51" s="250">
        <f t="shared" si="3"/>
        <v>8.2958864999999999</v>
      </c>
      <c r="G51" s="254">
        <f t="shared" si="2"/>
        <v>1.359981393442623</v>
      </c>
      <c r="H51" s="44" t="s">
        <v>434</v>
      </c>
      <c r="I51" s="26"/>
      <c r="J51" s="91" t="s">
        <v>468</v>
      </c>
      <c r="K51" s="300" t="s">
        <v>365</v>
      </c>
      <c r="L51" s="301" t="s">
        <v>366</v>
      </c>
      <c r="M51" s="300" t="s">
        <v>367</v>
      </c>
      <c r="N51" s="300" t="s">
        <v>372</v>
      </c>
      <c r="O51" s="302">
        <v>5</v>
      </c>
      <c r="P51" s="89"/>
    </row>
    <row r="52" spans="1:16" s="17" customFormat="1" ht="72">
      <c r="A52" s="34" t="s">
        <v>580</v>
      </c>
      <c r="B52" s="30" t="s">
        <v>581</v>
      </c>
      <c r="C52" s="66" t="s">
        <v>582</v>
      </c>
      <c r="D52" s="42">
        <v>16.5</v>
      </c>
      <c r="E52" s="73">
        <f t="shared" si="0"/>
        <v>2.7049180327868854</v>
      </c>
      <c r="F52" s="250">
        <f t="shared" si="3"/>
        <v>8.2958864999999999</v>
      </c>
      <c r="G52" s="254">
        <f t="shared" si="2"/>
        <v>1.359981393442623</v>
      </c>
      <c r="H52" s="44" t="s">
        <v>434</v>
      </c>
      <c r="I52" s="26"/>
      <c r="J52" s="91" t="s">
        <v>468</v>
      </c>
      <c r="K52" s="300" t="s">
        <v>365</v>
      </c>
      <c r="L52" s="301" t="s">
        <v>366</v>
      </c>
      <c r="M52" s="300" t="s">
        <v>367</v>
      </c>
      <c r="N52" s="300" t="s">
        <v>372</v>
      </c>
      <c r="O52" s="302">
        <v>5</v>
      </c>
      <c r="P52" s="89"/>
    </row>
    <row r="53" spans="1:16" s="17" customFormat="1" ht="72">
      <c r="A53" s="34" t="s">
        <v>583</v>
      </c>
      <c r="B53" s="30" t="s">
        <v>584</v>
      </c>
      <c r="C53" s="66" t="s">
        <v>585</v>
      </c>
      <c r="D53" s="42">
        <v>20</v>
      </c>
      <c r="E53" s="73">
        <f t="shared" si="0"/>
        <v>3.278688524590164</v>
      </c>
      <c r="F53" s="250">
        <f t="shared" si="3"/>
        <v>10.055620000000001</v>
      </c>
      <c r="G53" s="254">
        <f t="shared" si="2"/>
        <v>1.6484622950819674</v>
      </c>
      <c r="H53" s="44" t="s">
        <v>434</v>
      </c>
      <c r="I53" s="26"/>
      <c r="J53" s="91" t="s">
        <v>468</v>
      </c>
      <c r="K53" s="300" t="s">
        <v>365</v>
      </c>
      <c r="L53" s="301" t="s">
        <v>366</v>
      </c>
      <c r="M53" s="300" t="s">
        <v>367</v>
      </c>
      <c r="N53" s="300" t="s">
        <v>372</v>
      </c>
      <c r="O53" s="302">
        <v>5</v>
      </c>
      <c r="P53" s="89"/>
    </row>
    <row r="54" spans="1:16" s="17" customFormat="1" ht="72">
      <c r="A54" s="34" t="s">
        <v>586</v>
      </c>
      <c r="B54" s="30" t="s">
        <v>587</v>
      </c>
      <c r="C54" s="66" t="s">
        <v>588</v>
      </c>
      <c r="D54" s="42">
        <v>20</v>
      </c>
      <c r="E54" s="73">
        <f t="shared" si="0"/>
        <v>3.278688524590164</v>
      </c>
      <c r="F54" s="250">
        <f t="shared" si="3"/>
        <v>10.055620000000001</v>
      </c>
      <c r="G54" s="254">
        <f t="shared" si="2"/>
        <v>1.6484622950819674</v>
      </c>
      <c r="H54" s="44" t="s">
        <v>434</v>
      </c>
      <c r="I54" s="26"/>
      <c r="J54" s="91" t="s">
        <v>468</v>
      </c>
      <c r="K54" s="300" t="s">
        <v>365</v>
      </c>
      <c r="L54" s="301" t="s">
        <v>366</v>
      </c>
      <c r="M54" s="300" t="s">
        <v>367</v>
      </c>
      <c r="N54" s="300" t="s">
        <v>372</v>
      </c>
      <c r="O54" s="302">
        <v>5</v>
      </c>
      <c r="P54" s="89"/>
    </row>
    <row r="55" spans="1:16" s="17" customFormat="1" ht="60">
      <c r="A55" s="34" t="s">
        <v>589</v>
      </c>
      <c r="B55" s="30" t="s">
        <v>590</v>
      </c>
      <c r="C55" s="66" t="s">
        <v>591</v>
      </c>
      <c r="D55" s="42">
        <v>20</v>
      </c>
      <c r="E55" s="73">
        <f t="shared" si="0"/>
        <v>3.278688524590164</v>
      </c>
      <c r="F55" s="250">
        <f t="shared" si="3"/>
        <v>10.055620000000001</v>
      </c>
      <c r="G55" s="254">
        <f t="shared" si="2"/>
        <v>1.6484622950819674</v>
      </c>
      <c r="H55" s="44" t="s">
        <v>434</v>
      </c>
      <c r="I55" s="26"/>
      <c r="J55" s="91" t="s">
        <v>468</v>
      </c>
      <c r="K55" s="300" t="s">
        <v>366</v>
      </c>
      <c r="L55" s="301" t="s">
        <v>367</v>
      </c>
      <c r="M55" s="300" t="s">
        <v>372</v>
      </c>
      <c r="N55" s="300" t="s">
        <v>373</v>
      </c>
      <c r="O55" s="302">
        <v>5</v>
      </c>
      <c r="P55" s="89"/>
    </row>
    <row r="56" spans="1:16" s="17" customFormat="1" ht="72">
      <c r="A56" s="34" t="s">
        <v>592</v>
      </c>
      <c r="B56" s="30" t="s">
        <v>593</v>
      </c>
      <c r="C56" s="66" t="s">
        <v>594</v>
      </c>
      <c r="D56" s="42">
        <v>20</v>
      </c>
      <c r="E56" s="73">
        <f t="shared" si="0"/>
        <v>3.278688524590164</v>
      </c>
      <c r="F56" s="250">
        <f t="shared" si="3"/>
        <v>10.055620000000001</v>
      </c>
      <c r="G56" s="254">
        <f t="shared" si="2"/>
        <v>1.6484622950819674</v>
      </c>
      <c r="H56" s="44" t="s">
        <v>434</v>
      </c>
      <c r="I56" s="26"/>
      <c r="J56" s="91" t="s">
        <v>468</v>
      </c>
      <c r="K56" s="300" t="s">
        <v>366</v>
      </c>
      <c r="L56" s="301" t="s">
        <v>367</v>
      </c>
      <c r="M56" s="300" t="s">
        <v>372</v>
      </c>
      <c r="N56" s="300" t="s">
        <v>373</v>
      </c>
      <c r="O56" s="302">
        <v>5</v>
      </c>
      <c r="P56" s="89"/>
    </row>
    <row r="57" spans="1:16" s="17" customFormat="1" ht="72">
      <c r="A57" s="34" t="s">
        <v>595</v>
      </c>
      <c r="B57" s="30" t="s">
        <v>596</v>
      </c>
      <c r="C57" s="66" t="s">
        <v>597</v>
      </c>
      <c r="D57" s="42">
        <v>20</v>
      </c>
      <c r="E57" s="73">
        <f t="shared" si="0"/>
        <v>3.278688524590164</v>
      </c>
      <c r="F57" s="250">
        <f t="shared" si="3"/>
        <v>10.055620000000001</v>
      </c>
      <c r="G57" s="254">
        <f t="shared" si="2"/>
        <v>1.6484622950819674</v>
      </c>
      <c r="H57" s="44" t="s">
        <v>434</v>
      </c>
      <c r="I57" s="26"/>
      <c r="J57" s="91" t="s">
        <v>468</v>
      </c>
      <c r="K57" s="300" t="s">
        <v>366</v>
      </c>
      <c r="L57" s="301" t="s">
        <v>367</v>
      </c>
      <c r="M57" s="300" t="s">
        <v>372</v>
      </c>
      <c r="N57" s="300" t="s">
        <v>373</v>
      </c>
      <c r="O57" s="302">
        <v>5</v>
      </c>
      <c r="P57" s="89"/>
    </row>
    <row r="58" spans="1:16" s="17" customFormat="1" ht="60">
      <c r="A58" s="34" t="s">
        <v>598</v>
      </c>
      <c r="B58" s="143" t="s">
        <v>599</v>
      </c>
      <c r="C58" s="66" t="s">
        <v>600</v>
      </c>
      <c r="D58" s="63">
        <v>2</v>
      </c>
      <c r="E58" s="73">
        <f t="shared" si="0"/>
        <v>0.32786885245901642</v>
      </c>
      <c r="F58" s="250">
        <f t="shared" si="3"/>
        <v>1.0055620000000001</v>
      </c>
      <c r="G58" s="254">
        <f t="shared" si="2"/>
        <v>0.16484622950819675</v>
      </c>
      <c r="H58" s="44" t="s">
        <v>434</v>
      </c>
      <c r="I58" s="26"/>
      <c r="J58" s="91" t="s">
        <v>468</v>
      </c>
      <c r="K58" s="300" t="s">
        <v>366</v>
      </c>
      <c r="L58" s="301" t="s">
        <v>367</v>
      </c>
      <c r="M58" s="300" t="s">
        <v>372</v>
      </c>
      <c r="N58" s="300" t="s">
        <v>373</v>
      </c>
      <c r="O58" s="302">
        <v>5</v>
      </c>
      <c r="P58" s="89"/>
    </row>
    <row r="59" spans="1:16" s="17" customFormat="1" ht="60">
      <c r="A59" s="34" t="s">
        <v>601</v>
      </c>
      <c r="B59" s="143" t="s">
        <v>602</v>
      </c>
      <c r="C59" s="66" t="s">
        <v>603</v>
      </c>
      <c r="D59" s="63">
        <v>2</v>
      </c>
      <c r="E59" s="73">
        <f t="shared" si="0"/>
        <v>0.32786885245901642</v>
      </c>
      <c r="F59" s="250">
        <f t="shared" si="3"/>
        <v>1.0055620000000001</v>
      </c>
      <c r="G59" s="254">
        <f t="shared" si="2"/>
        <v>0.16484622950819675</v>
      </c>
      <c r="H59" s="44" t="s">
        <v>434</v>
      </c>
      <c r="I59" s="26"/>
      <c r="J59" s="91" t="s">
        <v>468</v>
      </c>
      <c r="K59" s="300" t="s">
        <v>366</v>
      </c>
      <c r="L59" s="301" t="s">
        <v>367</v>
      </c>
      <c r="M59" s="300" t="s">
        <v>372</v>
      </c>
      <c r="N59" s="300" t="s">
        <v>373</v>
      </c>
      <c r="O59" s="302">
        <v>5</v>
      </c>
      <c r="P59" s="89"/>
    </row>
    <row r="60" spans="1:16" s="17" customFormat="1" ht="60">
      <c r="A60" s="34" t="s">
        <v>604</v>
      </c>
      <c r="B60" s="143" t="s">
        <v>605</v>
      </c>
      <c r="C60" s="66" t="s">
        <v>606</v>
      </c>
      <c r="D60" s="63">
        <v>2</v>
      </c>
      <c r="E60" s="73">
        <f t="shared" si="0"/>
        <v>0.32786885245901642</v>
      </c>
      <c r="F60" s="250">
        <f t="shared" si="3"/>
        <v>1.0055620000000001</v>
      </c>
      <c r="G60" s="254">
        <f t="shared" si="2"/>
        <v>0.16484622950819675</v>
      </c>
      <c r="H60" s="44" t="s">
        <v>434</v>
      </c>
      <c r="I60" s="26"/>
      <c r="J60" s="91" t="s">
        <v>468</v>
      </c>
      <c r="K60" s="300" t="s">
        <v>366</v>
      </c>
      <c r="L60" s="301" t="s">
        <v>367</v>
      </c>
      <c r="M60" s="300" t="s">
        <v>372</v>
      </c>
      <c r="N60" s="300" t="s">
        <v>373</v>
      </c>
      <c r="O60" s="302">
        <v>5</v>
      </c>
      <c r="P60" s="89"/>
    </row>
    <row r="61" spans="1:16" s="17" customFormat="1" ht="60">
      <c r="A61" s="34" t="s">
        <v>607</v>
      </c>
      <c r="B61" s="143" t="s">
        <v>608</v>
      </c>
      <c r="C61" s="66" t="s">
        <v>609</v>
      </c>
      <c r="D61" s="63">
        <v>2</v>
      </c>
      <c r="E61" s="73">
        <f t="shared" si="0"/>
        <v>0.32786885245901642</v>
      </c>
      <c r="F61" s="250">
        <f t="shared" si="3"/>
        <v>1.0055620000000001</v>
      </c>
      <c r="G61" s="254">
        <f t="shared" si="2"/>
        <v>0.16484622950819675</v>
      </c>
      <c r="H61" s="44" t="s">
        <v>434</v>
      </c>
      <c r="I61" s="26"/>
      <c r="J61" s="91" t="s">
        <v>468</v>
      </c>
      <c r="K61" s="300" t="s">
        <v>366</v>
      </c>
      <c r="L61" s="301" t="s">
        <v>367</v>
      </c>
      <c r="M61" s="300" t="s">
        <v>372</v>
      </c>
      <c r="N61" s="300" t="s">
        <v>373</v>
      </c>
      <c r="O61" s="302">
        <v>5</v>
      </c>
      <c r="P61" s="89"/>
    </row>
    <row r="62" spans="1:16" s="17" customFormat="1" ht="60">
      <c r="A62" s="34" t="s">
        <v>610</v>
      </c>
      <c r="B62" s="143" t="s">
        <v>611</v>
      </c>
      <c r="C62" s="66" t="s">
        <v>612</v>
      </c>
      <c r="D62" s="63">
        <v>2</v>
      </c>
      <c r="E62" s="73">
        <f t="shared" si="0"/>
        <v>0.32786885245901642</v>
      </c>
      <c r="F62" s="250">
        <f t="shared" si="3"/>
        <v>1.0055620000000001</v>
      </c>
      <c r="G62" s="254">
        <f t="shared" si="2"/>
        <v>0.16484622950819675</v>
      </c>
      <c r="H62" s="44" t="s">
        <v>434</v>
      </c>
      <c r="I62" s="26"/>
      <c r="J62" s="91" t="s">
        <v>468</v>
      </c>
      <c r="K62" s="300" t="s">
        <v>366</v>
      </c>
      <c r="L62" s="301" t="s">
        <v>367</v>
      </c>
      <c r="M62" s="300" t="s">
        <v>372</v>
      </c>
      <c r="N62" s="300" t="s">
        <v>373</v>
      </c>
      <c r="O62" s="302">
        <v>5</v>
      </c>
      <c r="P62" s="89"/>
    </row>
    <row r="63" spans="1:16" s="17" customFormat="1" ht="48">
      <c r="A63" s="34" t="s">
        <v>613</v>
      </c>
      <c r="B63" s="143" t="s">
        <v>614</v>
      </c>
      <c r="C63" s="66" t="s">
        <v>615</v>
      </c>
      <c r="D63" s="81">
        <v>17.5</v>
      </c>
      <c r="E63" s="73">
        <f t="shared" si="0"/>
        <v>2.8688524590163937</v>
      </c>
      <c r="F63" s="250">
        <f t="shared" si="3"/>
        <v>8.7986675000000005</v>
      </c>
      <c r="G63" s="254">
        <f t="shared" si="2"/>
        <v>1.4424045081967214</v>
      </c>
      <c r="H63" s="44" t="s">
        <v>434</v>
      </c>
      <c r="I63" s="26"/>
      <c r="J63" s="91" t="s">
        <v>468</v>
      </c>
      <c r="K63" s="300" t="s">
        <v>366</v>
      </c>
      <c r="L63" s="301" t="s">
        <v>367</v>
      </c>
      <c r="M63" s="300" t="s">
        <v>372</v>
      </c>
      <c r="N63" s="300" t="s">
        <v>373</v>
      </c>
      <c r="O63" s="303">
        <v>6</v>
      </c>
      <c r="P63" s="89"/>
    </row>
    <row r="64" spans="1:16" s="17" customFormat="1" ht="48">
      <c r="A64" s="34" t="s">
        <v>616</v>
      </c>
      <c r="B64" s="143" t="s">
        <v>617</v>
      </c>
      <c r="C64" s="66" t="s">
        <v>618</v>
      </c>
      <c r="D64" s="81">
        <v>17.5</v>
      </c>
      <c r="E64" s="73">
        <f t="shared" si="0"/>
        <v>2.8688524590163937</v>
      </c>
      <c r="F64" s="250">
        <f t="shared" si="3"/>
        <v>8.7986675000000005</v>
      </c>
      <c r="G64" s="254">
        <f t="shared" si="2"/>
        <v>1.4424045081967214</v>
      </c>
      <c r="H64" s="44" t="s">
        <v>434</v>
      </c>
      <c r="I64" s="26"/>
      <c r="J64" s="91" t="s">
        <v>468</v>
      </c>
      <c r="K64" s="300" t="s">
        <v>366</v>
      </c>
      <c r="L64" s="301" t="s">
        <v>367</v>
      </c>
      <c r="M64" s="300" t="s">
        <v>372</v>
      </c>
      <c r="N64" s="300" t="s">
        <v>373</v>
      </c>
      <c r="O64" s="303">
        <v>6</v>
      </c>
      <c r="P64" s="89"/>
    </row>
    <row r="65" spans="1:16" s="17" customFormat="1" ht="36">
      <c r="A65" s="34" t="s">
        <v>619</v>
      </c>
      <c r="B65" s="143" t="s">
        <v>620</v>
      </c>
      <c r="C65" s="66" t="s">
        <v>621</v>
      </c>
      <c r="D65" s="81">
        <v>17.5</v>
      </c>
      <c r="E65" s="73">
        <f t="shared" si="0"/>
        <v>2.8688524590163937</v>
      </c>
      <c r="F65" s="250">
        <f t="shared" si="3"/>
        <v>8.7986675000000005</v>
      </c>
      <c r="G65" s="254">
        <f t="shared" si="2"/>
        <v>1.4424045081967214</v>
      </c>
      <c r="H65" s="44" t="s">
        <v>434</v>
      </c>
      <c r="I65" s="26"/>
      <c r="J65" s="91" t="s">
        <v>468</v>
      </c>
      <c r="K65" s="300" t="s">
        <v>366</v>
      </c>
      <c r="L65" s="301" t="s">
        <v>367</v>
      </c>
      <c r="M65" s="300" t="s">
        <v>372</v>
      </c>
      <c r="N65" s="300" t="s">
        <v>373</v>
      </c>
      <c r="O65" s="303">
        <v>6</v>
      </c>
      <c r="P65" s="89"/>
    </row>
    <row r="66" spans="1:16" s="17" customFormat="1" ht="48">
      <c r="A66" s="34" t="s">
        <v>622</v>
      </c>
      <c r="B66" s="143" t="s">
        <v>623</v>
      </c>
      <c r="C66" s="66" t="s">
        <v>624</v>
      </c>
      <c r="D66" s="81">
        <v>17.5</v>
      </c>
      <c r="E66" s="73">
        <f t="shared" si="0"/>
        <v>2.8688524590163937</v>
      </c>
      <c r="F66" s="250">
        <f t="shared" si="3"/>
        <v>8.7986675000000005</v>
      </c>
      <c r="G66" s="254">
        <f t="shared" si="2"/>
        <v>1.4424045081967214</v>
      </c>
      <c r="H66" s="44" t="s">
        <v>434</v>
      </c>
      <c r="I66" s="26"/>
      <c r="J66" s="91" t="s">
        <v>468</v>
      </c>
      <c r="K66" s="300" t="s">
        <v>366</v>
      </c>
      <c r="L66" s="301" t="s">
        <v>367</v>
      </c>
      <c r="M66" s="300" t="s">
        <v>372</v>
      </c>
      <c r="N66" s="300" t="s">
        <v>373</v>
      </c>
      <c r="O66" s="303">
        <v>6</v>
      </c>
      <c r="P66" s="89"/>
    </row>
    <row r="67" spans="1:16" s="17" customFormat="1" ht="48">
      <c r="A67" s="34" t="s">
        <v>625</v>
      </c>
      <c r="B67" s="143" t="s">
        <v>626</v>
      </c>
      <c r="C67" s="66" t="s">
        <v>627</v>
      </c>
      <c r="D67" s="81">
        <v>17.5</v>
      </c>
      <c r="E67" s="73">
        <f t="shared" si="0"/>
        <v>2.8688524590163937</v>
      </c>
      <c r="F67" s="250">
        <f t="shared" si="3"/>
        <v>8.7986675000000005</v>
      </c>
      <c r="G67" s="254">
        <f t="shared" si="2"/>
        <v>1.4424045081967214</v>
      </c>
      <c r="H67" s="44" t="s">
        <v>434</v>
      </c>
      <c r="I67" s="26"/>
      <c r="J67" s="91" t="s">
        <v>468</v>
      </c>
      <c r="K67" s="300" t="s">
        <v>366</v>
      </c>
      <c r="L67" s="301" t="s">
        <v>367</v>
      </c>
      <c r="M67" s="300" t="s">
        <v>372</v>
      </c>
      <c r="N67" s="300" t="s">
        <v>373</v>
      </c>
      <c r="O67" s="303">
        <v>6</v>
      </c>
      <c r="P67" s="89"/>
    </row>
    <row r="68" spans="1:16" s="17" customFormat="1" ht="60">
      <c r="A68" s="34" t="s">
        <v>628</v>
      </c>
      <c r="B68" s="54" t="s">
        <v>629</v>
      </c>
      <c r="C68" s="68" t="s">
        <v>630</v>
      </c>
      <c r="D68" s="77">
        <v>25</v>
      </c>
      <c r="E68" s="73">
        <f t="shared" si="0"/>
        <v>4.0983606557377055</v>
      </c>
      <c r="F68" s="250">
        <f t="shared" si="3"/>
        <v>12.569525000000001</v>
      </c>
      <c r="G68" s="254">
        <f t="shared" si="2"/>
        <v>2.0605778688524592</v>
      </c>
      <c r="H68" s="44" t="s">
        <v>434</v>
      </c>
      <c r="I68" s="26"/>
      <c r="J68" s="91" t="s">
        <v>468</v>
      </c>
      <c r="K68" s="300" t="s">
        <v>366</v>
      </c>
      <c r="L68" s="301" t="s">
        <v>367</v>
      </c>
      <c r="M68" s="300" t="s">
        <v>372</v>
      </c>
      <c r="N68" s="300" t="s">
        <v>373</v>
      </c>
      <c r="O68" s="303">
        <v>6</v>
      </c>
      <c r="P68" s="89"/>
    </row>
    <row r="69" spans="1:16" s="17" customFormat="1" ht="60">
      <c r="A69" s="34" t="s">
        <v>631</v>
      </c>
      <c r="B69" s="65" t="s">
        <v>632</v>
      </c>
      <c r="C69" s="68" t="s">
        <v>633</v>
      </c>
      <c r="D69" s="77">
        <v>25</v>
      </c>
      <c r="E69" s="73">
        <f t="shared" si="0"/>
        <v>4.0983606557377055</v>
      </c>
      <c r="F69" s="250">
        <f t="shared" si="3"/>
        <v>12.569525000000001</v>
      </c>
      <c r="G69" s="254">
        <f t="shared" si="2"/>
        <v>2.0605778688524592</v>
      </c>
      <c r="H69" s="44" t="s">
        <v>434</v>
      </c>
      <c r="I69" s="26"/>
      <c r="J69" s="91" t="s">
        <v>468</v>
      </c>
      <c r="K69" s="300" t="s">
        <v>371</v>
      </c>
      <c r="L69" s="301" t="s">
        <v>376</v>
      </c>
      <c r="M69" s="300" t="s">
        <v>373</v>
      </c>
      <c r="N69" s="300" t="s">
        <v>378</v>
      </c>
      <c r="O69" s="304">
        <v>6</v>
      </c>
      <c r="P69" s="89"/>
    </row>
    <row r="70" spans="1:16" s="17" customFormat="1" ht="60">
      <c r="A70" s="34" t="s">
        <v>634</v>
      </c>
      <c r="B70" s="54" t="s">
        <v>635</v>
      </c>
      <c r="C70" s="68" t="s">
        <v>636</v>
      </c>
      <c r="D70" s="77">
        <v>25</v>
      </c>
      <c r="E70" s="73">
        <f t="shared" si="0"/>
        <v>4.0983606557377055</v>
      </c>
      <c r="F70" s="250">
        <f t="shared" si="3"/>
        <v>12.569525000000001</v>
      </c>
      <c r="G70" s="254">
        <f t="shared" si="2"/>
        <v>2.0605778688524592</v>
      </c>
      <c r="H70" s="44" t="s">
        <v>434</v>
      </c>
      <c r="I70" s="26"/>
      <c r="J70" s="91" t="s">
        <v>468</v>
      </c>
      <c r="K70" s="300" t="s">
        <v>371</v>
      </c>
      <c r="L70" s="301" t="s">
        <v>376</v>
      </c>
      <c r="M70" s="300" t="s">
        <v>373</v>
      </c>
      <c r="N70" s="300" t="s">
        <v>378</v>
      </c>
      <c r="O70" s="303">
        <v>6</v>
      </c>
      <c r="P70" s="89"/>
    </row>
    <row r="71" spans="1:16" s="17" customFormat="1" ht="60">
      <c r="A71" s="34" t="s">
        <v>637</v>
      </c>
      <c r="B71" s="54" t="s">
        <v>638</v>
      </c>
      <c r="C71" s="68" t="s">
        <v>639</v>
      </c>
      <c r="D71" s="77">
        <v>25</v>
      </c>
      <c r="E71" s="73">
        <f t="shared" ref="E71:E85" si="4">D71/6.1</f>
        <v>4.0983606557377055</v>
      </c>
      <c r="F71" s="250">
        <f t="shared" si="3"/>
        <v>12.569525000000001</v>
      </c>
      <c r="G71" s="254">
        <f t="shared" si="2"/>
        <v>2.0605778688524592</v>
      </c>
      <c r="H71" s="44" t="s">
        <v>434</v>
      </c>
      <c r="I71" s="26"/>
      <c r="J71" s="91" t="s">
        <v>468</v>
      </c>
      <c r="K71" s="300" t="s">
        <v>376</v>
      </c>
      <c r="L71" s="301" t="s">
        <v>380</v>
      </c>
      <c r="M71" s="300" t="s">
        <v>378</v>
      </c>
      <c r="N71" s="300" t="s">
        <v>379</v>
      </c>
      <c r="O71" s="304">
        <v>6</v>
      </c>
      <c r="P71" s="89"/>
    </row>
    <row r="72" spans="1:16" s="17" customFormat="1" ht="60">
      <c r="A72" s="34" t="s">
        <v>640</v>
      </c>
      <c r="B72" s="54" t="s">
        <v>641</v>
      </c>
      <c r="C72" s="68" t="s">
        <v>642</v>
      </c>
      <c r="D72" s="77">
        <v>25</v>
      </c>
      <c r="E72" s="73">
        <f t="shared" si="4"/>
        <v>4.0983606557377055</v>
      </c>
      <c r="F72" s="250">
        <f t="shared" si="3"/>
        <v>12.569525000000001</v>
      </c>
      <c r="G72" s="254">
        <f t="shared" si="2"/>
        <v>2.0605778688524592</v>
      </c>
      <c r="H72" s="44" t="s">
        <v>434</v>
      </c>
      <c r="I72" s="26"/>
      <c r="J72" s="91" t="s">
        <v>468</v>
      </c>
      <c r="K72" s="300" t="s">
        <v>376</v>
      </c>
      <c r="L72" s="301" t="s">
        <v>380</v>
      </c>
      <c r="M72" s="300" t="s">
        <v>378</v>
      </c>
      <c r="N72" s="300" t="s">
        <v>379</v>
      </c>
      <c r="O72" s="303">
        <v>6</v>
      </c>
      <c r="P72" s="89"/>
    </row>
    <row r="73" spans="1:16" s="17" customFormat="1" ht="36">
      <c r="A73" s="34" t="s">
        <v>643</v>
      </c>
      <c r="B73" s="54" t="s">
        <v>644</v>
      </c>
      <c r="C73" s="68" t="s">
        <v>645</v>
      </c>
      <c r="D73" s="75">
        <v>24</v>
      </c>
      <c r="E73" s="73">
        <f t="shared" si="4"/>
        <v>3.9344262295081971</v>
      </c>
      <c r="F73" s="250">
        <f t="shared" si="3"/>
        <v>12.066744</v>
      </c>
      <c r="G73" s="254">
        <f t="shared" si="2"/>
        <v>1.9781547540983608</v>
      </c>
      <c r="H73" s="44" t="s">
        <v>434</v>
      </c>
      <c r="I73" s="26"/>
      <c r="J73" s="91" t="s">
        <v>468</v>
      </c>
      <c r="K73" s="300" t="s">
        <v>369</v>
      </c>
      <c r="L73" s="305" t="s">
        <v>370</v>
      </c>
      <c r="M73" s="305" t="s">
        <v>371</v>
      </c>
      <c r="N73" s="306" t="s">
        <v>376</v>
      </c>
      <c r="O73" s="303">
        <v>6</v>
      </c>
      <c r="P73" s="89"/>
    </row>
    <row r="74" spans="1:16" s="17" customFormat="1" ht="36">
      <c r="A74" s="34" t="s">
        <v>646</v>
      </c>
      <c r="B74" s="54" t="s">
        <v>647</v>
      </c>
      <c r="C74" s="68" t="s">
        <v>648</v>
      </c>
      <c r="D74" s="75">
        <v>24</v>
      </c>
      <c r="E74" s="73">
        <f t="shared" si="4"/>
        <v>3.9344262295081971</v>
      </c>
      <c r="F74" s="250">
        <f t="shared" si="3"/>
        <v>12.066744</v>
      </c>
      <c r="G74" s="254">
        <f t="shared" si="2"/>
        <v>1.9781547540983608</v>
      </c>
      <c r="H74" s="44" t="s">
        <v>434</v>
      </c>
      <c r="I74" s="26"/>
      <c r="J74" s="91" t="s">
        <v>468</v>
      </c>
      <c r="K74" s="300" t="s">
        <v>369</v>
      </c>
      <c r="L74" s="305" t="s">
        <v>370</v>
      </c>
      <c r="M74" s="305" t="s">
        <v>371</v>
      </c>
      <c r="N74" s="306" t="s">
        <v>376</v>
      </c>
      <c r="O74" s="304">
        <v>6</v>
      </c>
      <c r="P74" s="89"/>
    </row>
    <row r="75" spans="1:16" s="17" customFormat="1" ht="36">
      <c r="A75" s="34" t="s">
        <v>649</v>
      </c>
      <c r="B75" s="54" t="s">
        <v>650</v>
      </c>
      <c r="C75" s="68" t="s">
        <v>651</v>
      </c>
      <c r="D75" s="75">
        <v>24</v>
      </c>
      <c r="E75" s="73">
        <f t="shared" si="4"/>
        <v>3.9344262295081971</v>
      </c>
      <c r="F75" s="250">
        <f t="shared" si="3"/>
        <v>12.066744</v>
      </c>
      <c r="G75" s="254">
        <f t="shared" si="2"/>
        <v>1.9781547540983608</v>
      </c>
      <c r="H75" s="44" t="s">
        <v>434</v>
      </c>
      <c r="I75" s="26"/>
      <c r="J75" s="91" t="s">
        <v>468</v>
      </c>
      <c r="K75" s="300" t="s">
        <v>369</v>
      </c>
      <c r="L75" s="305" t="s">
        <v>370</v>
      </c>
      <c r="M75" s="305" t="s">
        <v>371</v>
      </c>
      <c r="N75" s="306" t="s">
        <v>376</v>
      </c>
      <c r="O75" s="303">
        <v>6</v>
      </c>
      <c r="P75" s="89"/>
    </row>
    <row r="76" spans="1:16" s="17" customFormat="1" ht="36">
      <c r="A76" s="34" t="s">
        <v>652</v>
      </c>
      <c r="B76" s="54" t="s">
        <v>653</v>
      </c>
      <c r="C76" s="68" t="s">
        <v>654</v>
      </c>
      <c r="D76" s="75">
        <v>24</v>
      </c>
      <c r="E76" s="73">
        <f t="shared" si="4"/>
        <v>3.9344262295081971</v>
      </c>
      <c r="F76" s="250">
        <f t="shared" si="3"/>
        <v>12.066744</v>
      </c>
      <c r="G76" s="254">
        <f t="shared" si="2"/>
        <v>1.9781547540983608</v>
      </c>
      <c r="H76" s="44" t="s">
        <v>434</v>
      </c>
      <c r="I76" s="26"/>
      <c r="J76" s="91" t="s">
        <v>468</v>
      </c>
      <c r="K76" s="300" t="s">
        <v>369</v>
      </c>
      <c r="L76" s="305" t="s">
        <v>370</v>
      </c>
      <c r="M76" s="305" t="s">
        <v>371</v>
      </c>
      <c r="N76" s="306" t="s">
        <v>376</v>
      </c>
      <c r="O76" s="303">
        <v>6</v>
      </c>
      <c r="P76" s="89"/>
    </row>
    <row r="77" spans="1:16" s="17" customFormat="1" ht="36.6" thickBot="1">
      <c r="A77" s="120" t="s">
        <v>655</v>
      </c>
      <c r="B77" s="119" t="s">
        <v>656</v>
      </c>
      <c r="C77" s="118" t="s">
        <v>657</v>
      </c>
      <c r="D77" s="117">
        <v>24</v>
      </c>
      <c r="E77" s="115">
        <f t="shared" si="4"/>
        <v>3.9344262295081971</v>
      </c>
      <c r="F77" s="261">
        <f t="shared" si="3"/>
        <v>12.066744</v>
      </c>
      <c r="G77" s="256">
        <f t="shared" si="2"/>
        <v>1.9781547540983608</v>
      </c>
      <c r="H77" s="44" t="s">
        <v>434</v>
      </c>
      <c r="I77" s="100"/>
      <c r="J77" s="96" t="s">
        <v>468</v>
      </c>
      <c r="K77" s="307" t="s">
        <v>369</v>
      </c>
      <c r="L77" s="308" t="s">
        <v>370</v>
      </c>
      <c r="M77" s="308" t="s">
        <v>371</v>
      </c>
      <c r="N77" s="309" t="s">
        <v>376</v>
      </c>
      <c r="O77" s="310">
        <v>6</v>
      </c>
      <c r="P77" s="114"/>
    </row>
    <row r="78" spans="1:16" s="17" customFormat="1" ht="72">
      <c r="A78" s="39" t="s">
        <v>658</v>
      </c>
      <c r="B78" s="61" t="s">
        <v>659</v>
      </c>
      <c r="C78" s="40" t="s">
        <v>660</v>
      </c>
      <c r="D78" s="43">
        <v>30</v>
      </c>
      <c r="E78" s="79">
        <f t="shared" si="4"/>
        <v>4.918032786885246</v>
      </c>
      <c r="F78" s="255">
        <v>30</v>
      </c>
      <c r="G78" s="255">
        <f t="shared" ref="G78:G85" si="5">F78/6.1</f>
        <v>4.918032786885246</v>
      </c>
      <c r="H78" s="46" t="s">
        <v>467</v>
      </c>
      <c r="I78" s="113"/>
      <c r="J78" s="92" t="s">
        <v>468</v>
      </c>
      <c r="K78" s="311" t="s">
        <v>368</v>
      </c>
      <c r="L78" s="312" t="s">
        <v>369</v>
      </c>
      <c r="M78" s="311" t="s">
        <v>370</v>
      </c>
      <c r="N78" s="311" t="s">
        <v>371</v>
      </c>
      <c r="O78" s="313">
        <v>4</v>
      </c>
      <c r="P78" s="108" t="s">
        <v>469</v>
      </c>
    </row>
    <row r="79" spans="1:16" s="17" customFormat="1" ht="72">
      <c r="A79" s="34" t="s">
        <v>661</v>
      </c>
      <c r="B79" s="56" t="s">
        <v>659</v>
      </c>
      <c r="C79" s="37" t="s">
        <v>662</v>
      </c>
      <c r="D79" s="42">
        <v>15</v>
      </c>
      <c r="E79" s="73">
        <f t="shared" si="4"/>
        <v>2.459016393442623</v>
      </c>
      <c r="F79" s="254">
        <v>15</v>
      </c>
      <c r="G79" s="254">
        <f t="shared" si="5"/>
        <v>2.459016393442623</v>
      </c>
      <c r="H79" s="28" t="s">
        <v>467</v>
      </c>
      <c r="I79" s="26"/>
      <c r="J79" s="91" t="s">
        <v>468</v>
      </c>
      <c r="K79" s="300" t="s">
        <v>368</v>
      </c>
      <c r="L79" s="314" t="s">
        <v>369</v>
      </c>
      <c r="M79" s="300" t="s">
        <v>370</v>
      </c>
      <c r="N79" s="300" t="s">
        <v>371</v>
      </c>
      <c r="O79" s="302">
        <v>4</v>
      </c>
      <c r="P79" s="107" t="s">
        <v>469</v>
      </c>
    </row>
    <row r="80" spans="1:16" s="17" customFormat="1" ht="48">
      <c r="A80" s="34" t="s">
        <v>663</v>
      </c>
      <c r="B80" s="56" t="s">
        <v>659</v>
      </c>
      <c r="C80" s="37" t="s">
        <v>664</v>
      </c>
      <c r="D80" s="42">
        <v>30</v>
      </c>
      <c r="E80" s="73">
        <f t="shared" si="4"/>
        <v>4.918032786885246</v>
      </c>
      <c r="F80" s="254">
        <v>30</v>
      </c>
      <c r="G80" s="254">
        <f t="shared" si="5"/>
        <v>4.918032786885246</v>
      </c>
      <c r="H80" s="28" t="s">
        <v>467</v>
      </c>
      <c r="I80" s="26"/>
      <c r="J80" s="91" t="s">
        <v>468</v>
      </c>
      <c r="K80" s="300" t="s">
        <v>368</v>
      </c>
      <c r="L80" s="314" t="s">
        <v>369</v>
      </c>
      <c r="M80" s="300" t="s">
        <v>370</v>
      </c>
      <c r="N80" s="300" t="s">
        <v>371</v>
      </c>
      <c r="O80" s="302">
        <v>4</v>
      </c>
      <c r="P80" s="107" t="s">
        <v>469</v>
      </c>
    </row>
    <row r="81" spans="1:16" s="17" customFormat="1" ht="48">
      <c r="A81" s="34" t="s">
        <v>665</v>
      </c>
      <c r="B81" s="56" t="s">
        <v>659</v>
      </c>
      <c r="C81" s="37" t="s">
        <v>666</v>
      </c>
      <c r="D81" s="42">
        <v>15</v>
      </c>
      <c r="E81" s="73">
        <f t="shared" si="4"/>
        <v>2.459016393442623</v>
      </c>
      <c r="F81" s="254">
        <v>15</v>
      </c>
      <c r="G81" s="254">
        <f t="shared" si="5"/>
        <v>2.459016393442623</v>
      </c>
      <c r="H81" s="28" t="s">
        <v>467</v>
      </c>
      <c r="I81" s="26"/>
      <c r="J81" s="91" t="s">
        <v>468</v>
      </c>
      <c r="K81" s="300" t="s">
        <v>368</v>
      </c>
      <c r="L81" s="314" t="s">
        <v>369</v>
      </c>
      <c r="M81" s="300" t="s">
        <v>370</v>
      </c>
      <c r="N81" s="300" t="s">
        <v>371</v>
      </c>
      <c r="O81" s="302">
        <v>4</v>
      </c>
      <c r="P81" s="107" t="s">
        <v>469</v>
      </c>
    </row>
    <row r="82" spans="1:16" s="17" customFormat="1" ht="48">
      <c r="A82" s="34" t="s">
        <v>667</v>
      </c>
      <c r="B82" s="56" t="s">
        <v>659</v>
      </c>
      <c r="C82" s="37" t="s">
        <v>668</v>
      </c>
      <c r="D82" s="42">
        <v>30</v>
      </c>
      <c r="E82" s="73">
        <f t="shared" si="4"/>
        <v>4.918032786885246</v>
      </c>
      <c r="F82" s="254">
        <v>30</v>
      </c>
      <c r="G82" s="254">
        <f t="shared" si="5"/>
        <v>4.918032786885246</v>
      </c>
      <c r="H82" s="28" t="s">
        <v>467</v>
      </c>
      <c r="I82" s="26"/>
      <c r="J82" s="91" t="s">
        <v>468</v>
      </c>
      <c r="K82" s="300" t="s">
        <v>368</v>
      </c>
      <c r="L82" s="314" t="s">
        <v>369</v>
      </c>
      <c r="M82" s="300" t="s">
        <v>370</v>
      </c>
      <c r="N82" s="300" t="s">
        <v>371</v>
      </c>
      <c r="O82" s="302">
        <v>4</v>
      </c>
      <c r="P82" s="89"/>
    </row>
    <row r="83" spans="1:16" s="17" customFormat="1" ht="48">
      <c r="A83" s="34" t="s">
        <v>669</v>
      </c>
      <c r="B83" s="56" t="s">
        <v>659</v>
      </c>
      <c r="C83" s="37" t="s">
        <v>670</v>
      </c>
      <c r="D83" s="42">
        <v>15</v>
      </c>
      <c r="E83" s="73">
        <f t="shared" si="4"/>
        <v>2.459016393442623</v>
      </c>
      <c r="F83" s="254">
        <v>15</v>
      </c>
      <c r="G83" s="254">
        <f t="shared" si="5"/>
        <v>2.459016393442623</v>
      </c>
      <c r="H83" s="28" t="s">
        <v>467</v>
      </c>
      <c r="I83" s="26"/>
      <c r="J83" s="91" t="s">
        <v>468</v>
      </c>
      <c r="K83" s="300" t="s">
        <v>368</v>
      </c>
      <c r="L83" s="314" t="s">
        <v>369</v>
      </c>
      <c r="M83" s="300" t="s">
        <v>370</v>
      </c>
      <c r="N83" s="300" t="s">
        <v>371</v>
      </c>
      <c r="O83" s="302">
        <v>4</v>
      </c>
      <c r="P83" s="89"/>
    </row>
    <row r="84" spans="1:16" s="17" customFormat="1" ht="48">
      <c r="A84" s="34" t="s">
        <v>671</v>
      </c>
      <c r="B84" s="56" t="s">
        <v>659</v>
      </c>
      <c r="C84" s="37" t="s">
        <v>672</v>
      </c>
      <c r="D84" s="42">
        <v>30</v>
      </c>
      <c r="E84" s="73">
        <f t="shared" si="4"/>
        <v>4.918032786885246</v>
      </c>
      <c r="F84" s="254">
        <v>30</v>
      </c>
      <c r="G84" s="254">
        <f t="shared" si="5"/>
        <v>4.918032786885246</v>
      </c>
      <c r="H84" s="28" t="s">
        <v>467</v>
      </c>
      <c r="I84" s="26"/>
      <c r="J84" s="91" t="s">
        <v>468</v>
      </c>
      <c r="K84" s="300" t="s">
        <v>369</v>
      </c>
      <c r="L84" s="314" t="s">
        <v>370</v>
      </c>
      <c r="M84" s="300" t="s">
        <v>371</v>
      </c>
      <c r="N84" s="300" t="s">
        <v>376</v>
      </c>
      <c r="O84" s="302">
        <v>4</v>
      </c>
      <c r="P84" s="89"/>
    </row>
    <row r="85" spans="1:16" s="17" customFormat="1" ht="48">
      <c r="A85" s="34" t="s">
        <v>673</v>
      </c>
      <c r="B85" s="56" t="s">
        <v>659</v>
      </c>
      <c r="C85" s="37" t="s">
        <v>674</v>
      </c>
      <c r="D85" s="42">
        <v>15</v>
      </c>
      <c r="E85" s="73">
        <f t="shared" si="4"/>
        <v>2.459016393442623</v>
      </c>
      <c r="F85" s="254">
        <v>15</v>
      </c>
      <c r="G85" s="254">
        <f t="shared" si="5"/>
        <v>2.459016393442623</v>
      </c>
      <c r="H85" s="28" t="s">
        <v>467</v>
      </c>
      <c r="I85" s="26"/>
      <c r="J85" s="91" t="s">
        <v>468</v>
      </c>
      <c r="K85" s="300" t="s">
        <v>369</v>
      </c>
      <c r="L85" s="314" t="s">
        <v>370</v>
      </c>
      <c r="M85" s="300" t="s">
        <v>371</v>
      </c>
      <c r="N85" s="300" t="s">
        <v>376</v>
      </c>
      <c r="O85" s="302">
        <v>4</v>
      </c>
      <c r="P85" s="89"/>
    </row>
    <row r="86" spans="1:16" s="17" customFormat="1" ht="24">
      <c r="A86" s="34" t="s">
        <v>675</v>
      </c>
      <c r="B86" s="56" t="s">
        <v>676</v>
      </c>
      <c r="C86" s="272" t="s">
        <v>677</v>
      </c>
      <c r="D86" s="270">
        <v>315</v>
      </c>
      <c r="E86" s="273">
        <v>51.639344262295097</v>
      </c>
      <c r="F86" s="270">
        <v>165.83430000000001</v>
      </c>
      <c r="G86" s="270">
        <v>27.185950819672101</v>
      </c>
      <c r="H86" s="275" t="s">
        <v>678</v>
      </c>
      <c r="I86" s="26"/>
      <c r="J86" s="285" t="s">
        <v>679</v>
      </c>
      <c r="K86" s="300" t="s">
        <v>366</v>
      </c>
      <c r="L86" s="300" t="s">
        <v>367</v>
      </c>
      <c r="M86" s="300" t="s">
        <v>373</v>
      </c>
      <c r="N86" s="300" t="s">
        <v>374</v>
      </c>
      <c r="O86" s="300">
        <v>8</v>
      </c>
      <c r="P86" s="89"/>
    </row>
    <row r="87" spans="1:16" s="17" customFormat="1" ht="36">
      <c r="A87" s="271" t="s">
        <v>680</v>
      </c>
      <c r="B87" s="56" t="s">
        <v>676</v>
      </c>
      <c r="C87" s="272" t="s">
        <v>681</v>
      </c>
      <c r="D87" s="270">
        <v>200</v>
      </c>
      <c r="E87" s="274">
        <v>32.786885245901601</v>
      </c>
      <c r="F87" s="270">
        <v>100.5562</v>
      </c>
      <c r="G87" s="270">
        <v>16.484622950819698</v>
      </c>
      <c r="H87" s="275" t="s">
        <v>678</v>
      </c>
      <c r="I87" s="26"/>
      <c r="J87" s="91" t="s">
        <v>468</v>
      </c>
      <c r="K87" s="300" t="s">
        <v>366</v>
      </c>
      <c r="L87" s="300" t="s">
        <v>367</v>
      </c>
      <c r="M87" s="300" t="s">
        <v>373</v>
      </c>
      <c r="N87" s="300" t="s">
        <v>374</v>
      </c>
      <c r="O87" s="300">
        <v>8</v>
      </c>
      <c r="P87" s="89"/>
    </row>
    <row r="88" spans="1:16" s="17" customFormat="1" ht="36">
      <c r="A88" s="271" t="s">
        <v>682</v>
      </c>
      <c r="B88" s="56" t="s">
        <v>676</v>
      </c>
      <c r="C88" s="272" t="s">
        <v>683</v>
      </c>
      <c r="D88" s="270">
        <v>150</v>
      </c>
      <c r="E88" s="277">
        <v>24.590163934426201</v>
      </c>
      <c r="F88" s="270">
        <v>75.417150000000007</v>
      </c>
      <c r="G88" s="270">
        <v>12.3634672131148</v>
      </c>
      <c r="H88" s="275" t="s">
        <v>678</v>
      </c>
      <c r="I88" s="26"/>
      <c r="J88" s="91" t="s">
        <v>468</v>
      </c>
      <c r="K88" s="300" t="s">
        <v>366</v>
      </c>
      <c r="L88" s="300" t="s">
        <v>367</v>
      </c>
      <c r="M88" s="300" t="s">
        <v>373</v>
      </c>
      <c r="N88" s="300" t="s">
        <v>374</v>
      </c>
      <c r="O88" s="300">
        <v>8</v>
      </c>
      <c r="P88" s="89"/>
    </row>
    <row r="89" spans="1:16" s="17" customFormat="1" ht="24">
      <c r="A89" s="271" t="s">
        <v>684</v>
      </c>
      <c r="B89" s="56" t="s">
        <v>676</v>
      </c>
      <c r="C89" s="272" t="s">
        <v>685</v>
      </c>
      <c r="D89" s="270">
        <v>150</v>
      </c>
      <c r="E89" s="277">
        <v>24.590163934426201</v>
      </c>
      <c r="F89" s="270">
        <v>75.417150000000007</v>
      </c>
      <c r="G89" s="270">
        <v>12.3634672131148</v>
      </c>
      <c r="H89" s="275" t="s">
        <v>678</v>
      </c>
      <c r="I89" s="26"/>
      <c r="J89" s="91" t="s">
        <v>468</v>
      </c>
      <c r="K89" s="300" t="s">
        <v>366</v>
      </c>
      <c r="L89" s="300" t="s">
        <v>367</v>
      </c>
      <c r="M89" s="300" t="s">
        <v>373</v>
      </c>
      <c r="N89" s="300" t="s">
        <v>374</v>
      </c>
      <c r="O89" s="300">
        <v>8</v>
      </c>
      <c r="P89" s="89"/>
    </row>
    <row r="90" spans="1:16" s="17" customFormat="1" ht="36">
      <c r="A90" s="34" t="s">
        <v>686</v>
      </c>
      <c r="B90" s="30" t="s">
        <v>687</v>
      </c>
      <c r="C90" s="38" t="s">
        <v>0</v>
      </c>
      <c r="D90" s="42">
        <v>60</v>
      </c>
      <c r="E90" s="73">
        <f>D90/6.1</f>
        <v>9.8360655737704921</v>
      </c>
      <c r="F90" s="254">
        <f t="shared" ref="F90:F113" si="6">D90*0.502781</f>
        <v>30.166860000000003</v>
      </c>
      <c r="G90" s="254">
        <f t="shared" ref="G90:G124" si="7">F90/6.1</f>
        <v>4.9453868852459024</v>
      </c>
      <c r="H90" s="44" t="s">
        <v>434</v>
      </c>
      <c r="I90" s="26"/>
      <c r="J90" s="91" t="s">
        <v>468</v>
      </c>
      <c r="K90" s="290" t="s">
        <v>366</v>
      </c>
      <c r="L90" s="290" t="s">
        <v>367</v>
      </c>
      <c r="M90" s="290" t="s">
        <v>372</v>
      </c>
      <c r="N90" s="290" t="s">
        <v>373</v>
      </c>
      <c r="O90" s="300">
        <v>8</v>
      </c>
      <c r="P90" s="89"/>
    </row>
    <row r="91" spans="1:16" s="17" customFormat="1" ht="36">
      <c r="A91" s="34" t="s">
        <v>1</v>
      </c>
      <c r="B91" s="30" t="s">
        <v>687</v>
      </c>
      <c r="C91" s="38" t="s">
        <v>2</v>
      </c>
      <c r="D91" s="42">
        <v>60</v>
      </c>
      <c r="E91" s="73">
        <f>D91/6.1</f>
        <v>9.8360655737704921</v>
      </c>
      <c r="F91" s="254">
        <f t="shared" si="6"/>
        <v>30.166860000000003</v>
      </c>
      <c r="G91" s="254">
        <f t="shared" si="7"/>
        <v>4.9453868852459024</v>
      </c>
      <c r="H91" s="44" t="s">
        <v>434</v>
      </c>
      <c r="I91" s="26"/>
      <c r="J91" s="91" t="s">
        <v>468</v>
      </c>
      <c r="K91" s="290" t="s">
        <v>366</v>
      </c>
      <c r="L91" s="290" t="s">
        <v>367</v>
      </c>
      <c r="M91" s="290" t="s">
        <v>372</v>
      </c>
      <c r="N91" s="290" t="s">
        <v>373</v>
      </c>
      <c r="O91" s="300">
        <v>8</v>
      </c>
      <c r="P91" s="89"/>
    </row>
    <row r="92" spans="1:16" s="17" customFormat="1" ht="24">
      <c r="A92" s="34" t="s">
        <v>3</v>
      </c>
      <c r="B92" s="30" t="s">
        <v>4</v>
      </c>
      <c r="C92" s="279" t="s">
        <v>5</v>
      </c>
      <c r="D92" s="270">
        <v>176</v>
      </c>
      <c r="E92" s="278">
        <v>28.8524590163934</v>
      </c>
      <c r="F92" s="270">
        <v>88.489456000000004</v>
      </c>
      <c r="G92" s="270">
        <v>14.506468196721301</v>
      </c>
      <c r="H92" s="275" t="s">
        <v>678</v>
      </c>
      <c r="I92" s="26"/>
      <c r="J92" s="91" t="s">
        <v>468</v>
      </c>
      <c r="K92" s="290" t="s">
        <v>371</v>
      </c>
      <c r="L92" s="290" t="s">
        <v>376</v>
      </c>
      <c r="M92" s="290" t="s">
        <v>373</v>
      </c>
      <c r="N92" s="290" t="s">
        <v>378</v>
      </c>
      <c r="O92" s="300">
        <v>8</v>
      </c>
      <c r="P92" s="89"/>
    </row>
    <row r="93" spans="1:16" s="17" customFormat="1" ht="36">
      <c r="A93" s="271" t="s">
        <v>6</v>
      </c>
      <c r="B93" s="30" t="s">
        <v>4</v>
      </c>
      <c r="C93" s="72" t="s">
        <v>7</v>
      </c>
      <c r="D93" s="42">
        <v>96</v>
      </c>
      <c r="E93" s="73">
        <f t="shared" ref="E93:E124" si="8">D93/6.1</f>
        <v>15.737704918032788</v>
      </c>
      <c r="F93" s="254">
        <f t="shared" si="6"/>
        <v>48.266976</v>
      </c>
      <c r="G93" s="254">
        <f t="shared" si="7"/>
        <v>7.9126190163934433</v>
      </c>
      <c r="H93" s="44" t="s">
        <v>434</v>
      </c>
      <c r="I93" s="26"/>
      <c r="J93" s="91" t="s">
        <v>468</v>
      </c>
      <c r="K93" s="290" t="s">
        <v>371</v>
      </c>
      <c r="L93" s="290" t="s">
        <v>376</v>
      </c>
      <c r="M93" s="290" t="s">
        <v>373</v>
      </c>
      <c r="N93" s="290" t="s">
        <v>378</v>
      </c>
      <c r="O93" s="300">
        <v>8</v>
      </c>
      <c r="P93" s="89"/>
    </row>
    <row r="94" spans="1:16" s="17" customFormat="1" ht="36">
      <c r="A94" s="271" t="s">
        <v>8</v>
      </c>
      <c r="B94" s="30" t="s">
        <v>4</v>
      </c>
      <c r="C94" s="72" t="s">
        <v>9</v>
      </c>
      <c r="D94" s="42">
        <v>80</v>
      </c>
      <c r="E94" s="73">
        <f t="shared" si="8"/>
        <v>13.114754098360656</v>
      </c>
      <c r="F94" s="254">
        <f t="shared" si="6"/>
        <v>40.222480000000004</v>
      </c>
      <c r="G94" s="254">
        <f t="shared" si="7"/>
        <v>6.5938491803278696</v>
      </c>
      <c r="H94" s="44" t="s">
        <v>434</v>
      </c>
      <c r="I94" s="26"/>
      <c r="J94" s="91" t="s">
        <v>468</v>
      </c>
      <c r="K94" s="290" t="s">
        <v>371</v>
      </c>
      <c r="L94" s="290" t="s">
        <v>376</v>
      </c>
      <c r="M94" s="290" t="s">
        <v>373</v>
      </c>
      <c r="N94" s="290" t="s">
        <v>378</v>
      </c>
      <c r="O94" s="300">
        <v>8</v>
      </c>
      <c r="P94" s="89"/>
    </row>
    <row r="95" spans="1:16" s="17" customFormat="1" ht="24">
      <c r="A95" s="271" t="s">
        <v>10</v>
      </c>
      <c r="B95" s="30" t="s">
        <v>4</v>
      </c>
      <c r="C95" s="72" t="s">
        <v>11</v>
      </c>
      <c r="D95" s="42">
        <v>80</v>
      </c>
      <c r="E95" s="73">
        <f t="shared" si="8"/>
        <v>13.114754098360656</v>
      </c>
      <c r="F95" s="254">
        <f t="shared" si="6"/>
        <v>40.222480000000004</v>
      </c>
      <c r="G95" s="254">
        <f t="shared" si="7"/>
        <v>6.5938491803278696</v>
      </c>
      <c r="H95" s="44" t="s">
        <v>434</v>
      </c>
      <c r="I95" s="26"/>
      <c r="J95" s="91" t="s">
        <v>468</v>
      </c>
      <c r="K95" s="290" t="s">
        <v>371</v>
      </c>
      <c r="L95" s="290" t="s">
        <v>376</v>
      </c>
      <c r="M95" s="290" t="s">
        <v>381</v>
      </c>
      <c r="N95" s="290" t="s">
        <v>378</v>
      </c>
      <c r="O95" s="300">
        <v>8</v>
      </c>
      <c r="P95" s="89"/>
    </row>
    <row r="96" spans="1:16" s="17" customFormat="1" ht="24">
      <c r="A96" s="34" t="s">
        <v>12</v>
      </c>
      <c r="B96" s="30" t="s">
        <v>13</v>
      </c>
      <c r="C96" s="72" t="s">
        <v>14</v>
      </c>
      <c r="D96" s="76">
        <v>116</v>
      </c>
      <c r="E96" s="73">
        <f t="shared" si="8"/>
        <v>19.016393442622952</v>
      </c>
      <c r="F96" s="254">
        <f t="shared" si="6"/>
        <v>58.322596000000004</v>
      </c>
      <c r="G96" s="254">
        <f t="shared" si="7"/>
        <v>9.5610813114754105</v>
      </c>
      <c r="H96" s="44" t="s">
        <v>434</v>
      </c>
      <c r="I96" s="26"/>
      <c r="J96" s="91" t="s">
        <v>468</v>
      </c>
      <c r="K96" s="300" t="s">
        <v>369</v>
      </c>
      <c r="L96" s="314" t="s">
        <v>370</v>
      </c>
      <c r="M96" s="300" t="s">
        <v>371</v>
      </c>
      <c r="N96" s="300" t="s">
        <v>376</v>
      </c>
      <c r="O96" s="315">
        <v>4</v>
      </c>
      <c r="P96" s="89"/>
    </row>
    <row r="97" spans="1:16" s="17" customFormat="1" ht="36">
      <c r="A97" s="34" t="s">
        <v>15</v>
      </c>
      <c r="B97" s="30" t="s">
        <v>16</v>
      </c>
      <c r="C97" s="164" t="s">
        <v>17</v>
      </c>
      <c r="D97" s="76">
        <v>34.799999999999997</v>
      </c>
      <c r="E97" s="73">
        <f t="shared" si="8"/>
        <v>5.7049180327868854</v>
      </c>
      <c r="F97" s="254">
        <f t="shared" si="6"/>
        <v>17.496778800000001</v>
      </c>
      <c r="G97" s="254">
        <f t="shared" si="7"/>
        <v>2.8683243934426232</v>
      </c>
      <c r="H97" s="44" t="s">
        <v>434</v>
      </c>
      <c r="I97" s="26"/>
      <c r="J97" s="91" t="s">
        <v>468</v>
      </c>
      <c r="K97" s="300" t="s">
        <v>369</v>
      </c>
      <c r="L97" s="314" t="s">
        <v>370</v>
      </c>
      <c r="M97" s="300" t="s">
        <v>371</v>
      </c>
      <c r="N97" s="300" t="s">
        <v>376</v>
      </c>
      <c r="O97" s="315">
        <v>4</v>
      </c>
      <c r="P97" s="89"/>
    </row>
    <row r="98" spans="1:16" s="17" customFormat="1" ht="36">
      <c r="A98" s="34" t="s">
        <v>18</v>
      </c>
      <c r="B98" s="30" t="s">
        <v>16</v>
      </c>
      <c r="C98" s="164" t="s">
        <v>19</v>
      </c>
      <c r="D98" s="76">
        <v>34.799999999999997</v>
      </c>
      <c r="E98" s="73">
        <f t="shared" si="8"/>
        <v>5.7049180327868854</v>
      </c>
      <c r="F98" s="254">
        <f t="shared" si="6"/>
        <v>17.496778800000001</v>
      </c>
      <c r="G98" s="254">
        <f t="shared" si="7"/>
        <v>2.8683243934426232</v>
      </c>
      <c r="H98" s="44" t="s">
        <v>434</v>
      </c>
      <c r="I98" s="26"/>
      <c r="J98" s="91" t="s">
        <v>468</v>
      </c>
      <c r="K98" s="300" t="s">
        <v>369</v>
      </c>
      <c r="L98" s="314" t="s">
        <v>370</v>
      </c>
      <c r="M98" s="300" t="s">
        <v>371</v>
      </c>
      <c r="N98" s="300" t="s">
        <v>376</v>
      </c>
      <c r="O98" s="315">
        <v>4</v>
      </c>
      <c r="P98" s="89"/>
    </row>
    <row r="99" spans="1:16" s="17" customFormat="1" ht="48">
      <c r="A99" s="34" t="s">
        <v>20</v>
      </c>
      <c r="B99" s="54" t="s">
        <v>21</v>
      </c>
      <c r="C99" s="72" t="s">
        <v>22</v>
      </c>
      <c r="D99" s="75">
        <v>50</v>
      </c>
      <c r="E99" s="73">
        <f t="shared" si="8"/>
        <v>8.1967213114754109</v>
      </c>
      <c r="F99" s="254">
        <f t="shared" si="6"/>
        <v>25.139050000000001</v>
      </c>
      <c r="G99" s="254">
        <f t="shared" si="7"/>
        <v>4.1211557377049184</v>
      </c>
      <c r="H99" s="44" t="s">
        <v>434</v>
      </c>
      <c r="I99" s="26"/>
      <c r="J99" s="91" t="s">
        <v>468</v>
      </c>
      <c r="K99" s="300" t="s">
        <v>369</v>
      </c>
      <c r="L99" s="314" t="s">
        <v>370</v>
      </c>
      <c r="M99" s="300" t="s">
        <v>371</v>
      </c>
      <c r="N99" s="300" t="s">
        <v>376</v>
      </c>
      <c r="O99" s="315">
        <v>4</v>
      </c>
      <c r="P99" s="89"/>
    </row>
    <row r="100" spans="1:16" s="17" customFormat="1" ht="48">
      <c r="A100" s="34" t="s">
        <v>23</v>
      </c>
      <c r="B100" s="54" t="s">
        <v>21</v>
      </c>
      <c r="C100" s="72" t="s">
        <v>24</v>
      </c>
      <c r="D100" s="75">
        <v>50</v>
      </c>
      <c r="E100" s="73">
        <f t="shared" si="8"/>
        <v>8.1967213114754109</v>
      </c>
      <c r="F100" s="254">
        <f t="shared" si="6"/>
        <v>25.139050000000001</v>
      </c>
      <c r="G100" s="254">
        <f t="shared" si="7"/>
        <v>4.1211557377049184</v>
      </c>
      <c r="H100" s="44" t="s">
        <v>434</v>
      </c>
      <c r="I100" s="26"/>
      <c r="J100" s="91" t="s">
        <v>468</v>
      </c>
      <c r="K100" s="300" t="s">
        <v>369</v>
      </c>
      <c r="L100" s="314" t="s">
        <v>370</v>
      </c>
      <c r="M100" s="300" t="s">
        <v>371</v>
      </c>
      <c r="N100" s="300" t="s">
        <v>376</v>
      </c>
      <c r="O100" s="315">
        <v>4</v>
      </c>
      <c r="P100" s="89"/>
    </row>
    <row r="101" spans="1:16" s="17" customFormat="1" ht="48">
      <c r="A101" s="34" t="s">
        <v>25</v>
      </c>
      <c r="B101" s="54" t="s">
        <v>21</v>
      </c>
      <c r="C101" s="72" t="s">
        <v>26</v>
      </c>
      <c r="D101" s="75">
        <v>50</v>
      </c>
      <c r="E101" s="73">
        <f t="shared" si="8"/>
        <v>8.1967213114754109</v>
      </c>
      <c r="F101" s="254">
        <f t="shared" si="6"/>
        <v>25.139050000000001</v>
      </c>
      <c r="G101" s="254">
        <f t="shared" si="7"/>
        <v>4.1211557377049184</v>
      </c>
      <c r="H101" s="44" t="s">
        <v>434</v>
      </c>
      <c r="I101" s="26"/>
      <c r="J101" s="91" t="s">
        <v>468</v>
      </c>
      <c r="K101" s="300" t="s">
        <v>369</v>
      </c>
      <c r="L101" s="314" t="s">
        <v>370</v>
      </c>
      <c r="M101" s="300" t="s">
        <v>371</v>
      </c>
      <c r="N101" s="300" t="s">
        <v>376</v>
      </c>
      <c r="O101" s="315">
        <v>4</v>
      </c>
      <c r="P101" s="89"/>
    </row>
    <row r="102" spans="1:16" s="17" customFormat="1" ht="48">
      <c r="A102" s="34" t="s">
        <v>27</v>
      </c>
      <c r="B102" s="54" t="s">
        <v>21</v>
      </c>
      <c r="C102" s="72" t="s">
        <v>28</v>
      </c>
      <c r="D102" s="75">
        <v>50</v>
      </c>
      <c r="E102" s="73">
        <f t="shared" si="8"/>
        <v>8.1967213114754109</v>
      </c>
      <c r="F102" s="254">
        <f t="shared" si="6"/>
        <v>25.139050000000001</v>
      </c>
      <c r="G102" s="254">
        <f t="shared" si="7"/>
        <v>4.1211557377049184</v>
      </c>
      <c r="H102" s="44" t="s">
        <v>434</v>
      </c>
      <c r="I102" s="26"/>
      <c r="J102" s="91" t="s">
        <v>468</v>
      </c>
      <c r="K102" s="300" t="s">
        <v>369</v>
      </c>
      <c r="L102" s="314" t="s">
        <v>370</v>
      </c>
      <c r="M102" s="300" t="s">
        <v>371</v>
      </c>
      <c r="N102" s="300" t="s">
        <v>376</v>
      </c>
      <c r="O102" s="315">
        <v>4</v>
      </c>
      <c r="P102" s="89"/>
    </row>
    <row r="103" spans="1:16" s="17" customFormat="1" ht="24">
      <c r="A103" s="34" t="s">
        <v>29</v>
      </c>
      <c r="B103" s="54" t="s">
        <v>30</v>
      </c>
      <c r="C103" s="72" t="s">
        <v>31</v>
      </c>
      <c r="D103" s="76">
        <v>60</v>
      </c>
      <c r="E103" s="73">
        <f t="shared" si="8"/>
        <v>9.8360655737704921</v>
      </c>
      <c r="F103" s="254">
        <f t="shared" si="6"/>
        <v>30.166860000000003</v>
      </c>
      <c r="G103" s="254">
        <f t="shared" si="7"/>
        <v>4.9453868852459024</v>
      </c>
      <c r="H103" s="44" t="s">
        <v>434</v>
      </c>
      <c r="I103" s="26"/>
      <c r="J103" s="91" t="s">
        <v>468</v>
      </c>
      <c r="K103" s="316" t="s">
        <v>366</v>
      </c>
      <c r="L103" s="316" t="s">
        <v>367</v>
      </c>
      <c r="M103" s="316" t="s">
        <v>372</v>
      </c>
      <c r="N103" s="316" t="s">
        <v>373</v>
      </c>
      <c r="O103" s="317">
        <v>6</v>
      </c>
      <c r="P103" s="89"/>
    </row>
    <row r="104" spans="1:16" s="17" customFormat="1" ht="24">
      <c r="A104" s="34" t="s">
        <v>32</v>
      </c>
      <c r="B104" s="54" t="s">
        <v>30</v>
      </c>
      <c r="C104" s="72" t="s">
        <v>33</v>
      </c>
      <c r="D104" s="76">
        <v>69</v>
      </c>
      <c r="E104" s="73">
        <f t="shared" si="8"/>
        <v>11.311475409836067</v>
      </c>
      <c r="F104" s="254">
        <f t="shared" si="6"/>
        <v>34.691889000000003</v>
      </c>
      <c r="G104" s="254">
        <f t="shared" si="7"/>
        <v>5.6871949180327874</v>
      </c>
      <c r="H104" s="44" t="s">
        <v>434</v>
      </c>
      <c r="I104" s="26"/>
      <c r="J104" s="91" t="s">
        <v>468</v>
      </c>
      <c r="K104" s="316" t="s">
        <v>366</v>
      </c>
      <c r="L104" s="316" t="s">
        <v>367</v>
      </c>
      <c r="M104" s="316" t="s">
        <v>372</v>
      </c>
      <c r="N104" s="316" t="s">
        <v>373</v>
      </c>
      <c r="O104" s="317">
        <v>6</v>
      </c>
      <c r="P104" s="89"/>
    </row>
    <row r="105" spans="1:16" s="17" customFormat="1" ht="84">
      <c r="A105" s="32" t="s">
        <v>34</v>
      </c>
      <c r="B105" s="54" t="s">
        <v>35</v>
      </c>
      <c r="C105" s="144" t="s">
        <v>36</v>
      </c>
      <c r="D105" s="74">
        <v>43.5</v>
      </c>
      <c r="E105" s="73">
        <f t="shared" si="8"/>
        <v>7.1311475409836067</v>
      </c>
      <c r="F105" s="254">
        <f t="shared" si="6"/>
        <v>21.870973500000002</v>
      </c>
      <c r="G105" s="254">
        <f t="shared" si="7"/>
        <v>3.5854054918032792</v>
      </c>
      <c r="H105" s="44" t="s">
        <v>434</v>
      </c>
      <c r="I105" s="29"/>
      <c r="J105" s="91" t="s">
        <v>468</v>
      </c>
      <c r="K105" s="316" t="s">
        <v>366</v>
      </c>
      <c r="L105" s="316" t="s">
        <v>367</v>
      </c>
      <c r="M105" s="316" t="s">
        <v>372</v>
      </c>
      <c r="N105" s="316" t="s">
        <v>373</v>
      </c>
      <c r="O105" s="317">
        <v>6</v>
      </c>
      <c r="P105" s="89"/>
    </row>
    <row r="106" spans="1:16" s="17" customFormat="1" ht="36">
      <c r="A106" s="32" t="s">
        <v>37</v>
      </c>
      <c r="B106" s="54" t="s">
        <v>38</v>
      </c>
      <c r="C106" s="144" t="s">
        <v>39</v>
      </c>
      <c r="D106" s="74">
        <v>12</v>
      </c>
      <c r="E106" s="73">
        <f t="shared" si="8"/>
        <v>1.9672131147540985</v>
      </c>
      <c r="F106" s="254">
        <f t="shared" si="6"/>
        <v>6.033372</v>
      </c>
      <c r="G106" s="254">
        <f t="shared" si="7"/>
        <v>0.98907737704918042</v>
      </c>
      <c r="H106" s="28" t="s">
        <v>467</v>
      </c>
      <c r="I106" s="29"/>
      <c r="J106" s="91" t="s">
        <v>468</v>
      </c>
      <c r="K106" s="316" t="s">
        <v>366</v>
      </c>
      <c r="L106" s="316" t="s">
        <v>367</v>
      </c>
      <c r="M106" s="316" t="s">
        <v>372</v>
      </c>
      <c r="N106" s="316" t="s">
        <v>373</v>
      </c>
      <c r="O106" s="317">
        <v>6</v>
      </c>
      <c r="P106" s="89"/>
    </row>
    <row r="107" spans="1:16" s="17" customFormat="1" ht="60">
      <c r="A107" s="32" t="s">
        <v>40</v>
      </c>
      <c r="B107" s="54" t="s">
        <v>41</v>
      </c>
      <c r="C107" s="144" t="s">
        <v>42</v>
      </c>
      <c r="D107" s="74">
        <v>5.38</v>
      </c>
      <c r="E107" s="73">
        <f t="shared" si="8"/>
        <v>0.88196721311475412</v>
      </c>
      <c r="F107" s="254">
        <f t="shared" si="6"/>
        <v>2.7049617800000001</v>
      </c>
      <c r="G107" s="254">
        <f t="shared" si="7"/>
        <v>0.44343635737704923</v>
      </c>
      <c r="H107" s="28" t="s">
        <v>467</v>
      </c>
      <c r="I107" s="29"/>
      <c r="J107" s="91" t="s">
        <v>468</v>
      </c>
      <c r="K107" s="318" t="s">
        <v>374</v>
      </c>
      <c r="L107" s="318" t="s">
        <v>375</v>
      </c>
      <c r="M107" s="318" t="s">
        <v>382</v>
      </c>
      <c r="N107" s="319">
        <v>2016.5</v>
      </c>
      <c r="O107" s="320">
        <v>3</v>
      </c>
      <c r="P107" s="89"/>
    </row>
    <row r="108" spans="1:16" s="17" customFormat="1" ht="36">
      <c r="A108" s="32" t="s">
        <v>43</v>
      </c>
      <c r="B108" s="54" t="s">
        <v>44</v>
      </c>
      <c r="C108" s="144" t="s">
        <v>45</v>
      </c>
      <c r="D108" s="74">
        <v>32</v>
      </c>
      <c r="E108" s="73">
        <f t="shared" si="8"/>
        <v>5.2459016393442628</v>
      </c>
      <c r="F108" s="254">
        <f t="shared" si="6"/>
        <v>16.088992000000001</v>
      </c>
      <c r="G108" s="254">
        <f t="shared" si="7"/>
        <v>2.6375396721311479</v>
      </c>
      <c r="H108" s="28" t="s">
        <v>467</v>
      </c>
      <c r="I108" s="29"/>
      <c r="J108" s="91" t="s">
        <v>468</v>
      </c>
      <c r="K108" s="321">
        <v>2015.11</v>
      </c>
      <c r="L108" s="321">
        <v>2015.12</v>
      </c>
      <c r="M108" s="321">
        <v>2016.1</v>
      </c>
      <c r="N108" s="322">
        <v>2016.2</v>
      </c>
      <c r="O108" s="320">
        <v>2</v>
      </c>
      <c r="P108" s="89"/>
    </row>
    <row r="109" spans="1:16" s="17" customFormat="1" ht="84">
      <c r="A109" s="32" t="s">
        <v>46</v>
      </c>
      <c r="B109" s="54" t="s">
        <v>47</v>
      </c>
      <c r="C109" s="144" t="s">
        <v>48</v>
      </c>
      <c r="D109" s="74">
        <v>15.6</v>
      </c>
      <c r="E109" s="73">
        <f t="shared" si="8"/>
        <v>2.557377049180328</v>
      </c>
      <c r="F109" s="254">
        <f t="shared" si="6"/>
        <v>7.8433836000000001</v>
      </c>
      <c r="G109" s="254">
        <f t="shared" si="7"/>
        <v>1.2858005901639344</v>
      </c>
      <c r="H109" s="28" t="s">
        <v>467</v>
      </c>
      <c r="I109" s="29"/>
      <c r="J109" s="91" t="s">
        <v>468</v>
      </c>
      <c r="K109" s="300" t="s">
        <v>369</v>
      </c>
      <c r="L109" s="314" t="s">
        <v>370</v>
      </c>
      <c r="M109" s="300" t="s">
        <v>371</v>
      </c>
      <c r="N109" s="300" t="s">
        <v>376</v>
      </c>
      <c r="O109" s="320">
        <v>2</v>
      </c>
      <c r="P109" s="89"/>
    </row>
    <row r="110" spans="1:16" s="17" customFormat="1" ht="96">
      <c r="A110" s="32" t="s">
        <v>49</v>
      </c>
      <c r="B110" s="54" t="s">
        <v>50</v>
      </c>
      <c r="C110" s="144" t="s">
        <v>51</v>
      </c>
      <c r="D110" s="74">
        <v>59.52</v>
      </c>
      <c r="E110" s="73">
        <f t="shared" si="8"/>
        <v>9.7573770491803291</v>
      </c>
      <c r="F110" s="254">
        <f t="shared" si="6"/>
        <v>29.925525120000003</v>
      </c>
      <c r="G110" s="254">
        <f t="shared" si="7"/>
        <v>4.905823790163935</v>
      </c>
      <c r="H110" s="28" t="s">
        <v>467</v>
      </c>
      <c r="I110" s="29"/>
      <c r="J110" s="91" t="s">
        <v>468</v>
      </c>
      <c r="K110" s="300" t="s">
        <v>369</v>
      </c>
      <c r="L110" s="314" t="s">
        <v>370</v>
      </c>
      <c r="M110" s="300" t="s">
        <v>371</v>
      </c>
      <c r="N110" s="300" t="s">
        <v>376</v>
      </c>
      <c r="O110" s="320">
        <v>2</v>
      </c>
      <c r="P110" s="89"/>
    </row>
    <row r="111" spans="1:16" s="17" customFormat="1" ht="84">
      <c r="A111" s="32" t="s">
        <v>52</v>
      </c>
      <c r="B111" s="54" t="s">
        <v>53</v>
      </c>
      <c r="C111" s="144" t="s">
        <v>54</v>
      </c>
      <c r="D111" s="74">
        <v>101.5</v>
      </c>
      <c r="E111" s="73">
        <f t="shared" si="8"/>
        <v>16.639344262295083</v>
      </c>
      <c r="F111" s="254">
        <f t="shared" si="6"/>
        <v>51.0322715</v>
      </c>
      <c r="G111" s="254">
        <f t="shared" si="7"/>
        <v>8.3659461475409849</v>
      </c>
      <c r="H111" s="275" t="s">
        <v>678</v>
      </c>
      <c r="I111" s="29"/>
      <c r="J111" s="91" t="s">
        <v>468</v>
      </c>
      <c r="K111" s="316" t="s">
        <v>383</v>
      </c>
      <c r="L111" s="316" t="s">
        <v>384</v>
      </c>
      <c r="M111" s="316" t="s">
        <v>385</v>
      </c>
      <c r="N111" s="316" t="s">
        <v>381</v>
      </c>
      <c r="O111" s="323">
        <v>6</v>
      </c>
      <c r="P111" s="89"/>
    </row>
    <row r="112" spans="1:16" s="17" customFormat="1" ht="60">
      <c r="A112" s="32" t="s">
        <v>55</v>
      </c>
      <c r="B112" s="54" t="s">
        <v>56</v>
      </c>
      <c r="C112" s="144" t="s">
        <v>57</v>
      </c>
      <c r="D112" s="76">
        <v>31.5</v>
      </c>
      <c r="E112" s="73">
        <f t="shared" si="8"/>
        <v>5.1639344262295088</v>
      </c>
      <c r="F112" s="254">
        <f t="shared" si="6"/>
        <v>15.837601500000002</v>
      </c>
      <c r="G112" s="254">
        <f t="shared" si="7"/>
        <v>2.5963281147540989</v>
      </c>
      <c r="H112" s="44" t="s">
        <v>434</v>
      </c>
      <c r="I112" s="29"/>
      <c r="J112" s="91" t="s">
        <v>468</v>
      </c>
      <c r="K112" s="316" t="s">
        <v>383</v>
      </c>
      <c r="L112" s="316" t="s">
        <v>384</v>
      </c>
      <c r="M112" s="316" t="s">
        <v>385</v>
      </c>
      <c r="N112" s="316" t="s">
        <v>381</v>
      </c>
      <c r="O112" s="323">
        <v>6</v>
      </c>
      <c r="P112" s="89"/>
    </row>
    <row r="113" spans="1:16" s="17" customFormat="1" ht="60.6" thickBot="1">
      <c r="A113" s="41" t="s">
        <v>58</v>
      </c>
      <c r="B113" s="119" t="s">
        <v>59</v>
      </c>
      <c r="C113" s="163" t="s">
        <v>60</v>
      </c>
      <c r="D113" s="121">
        <v>75</v>
      </c>
      <c r="E113" s="115">
        <f t="shared" si="8"/>
        <v>12.295081967213115</v>
      </c>
      <c r="F113" s="256">
        <f t="shared" si="6"/>
        <v>37.708575000000003</v>
      </c>
      <c r="G113" s="256">
        <f t="shared" si="7"/>
        <v>6.181733606557378</v>
      </c>
      <c r="H113" s="44" t="s">
        <v>434</v>
      </c>
      <c r="I113" s="185"/>
      <c r="J113" s="185" t="s">
        <v>468</v>
      </c>
      <c r="K113" s="324">
        <v>2015.11</v>
      </c>
      <c r="L113" s="324">
        <v>2015.12</v>
      </c>
      <c r="M113" s="324">
        <v>2016.1</v>
      </c>
      <c r="N113" s="325">
        <v>2016.2</v>
      </c>
      <c r="O113" s="326">
        <v>6</v>
      </c>
      <c r="P113" s="114"/>
    </row>
    <row r="114" spans="1:16" s="17" customFormat="1" ht="72">
      <c r="A114" s="206" t="s">
        <v>61</v>
      </c>
      <c r="B114" s="162" t="s">
        <v>62</v>
      </c>
      <c r="C114" s="158" t="s">
        <v>63</v>
      </c>
      <c r="D114" s="86">
        <v>15</v>
      </c>
      <c r="E114" s="79">
        <f t="shared" si="8"/>
        <v>2.459016393442623</v>
      </c>
      <c r="F114" s="281">
        <v>15</v>
      </c>
      <c r="G114" s="255">
        <f t="shared" si="7"/>
        <v>2.459016393442623</v>
      </c>
      <c r="H114" s="46" t="s">
        <v>467</v>
      </c>
      <c r="I114" s="51"/>
      <c r="J114" s="51" t="s">
        <v>468</v>
      </c>
      <c r="K114" s="327" t="s">
        <v>368</v>
      </c>
      <c r="L114" s="327" t="s">
        <v>369</v>
      </c>
      <c r="M114" s="327" t="s">
        <v>370</v>
      </c>
      <c r="N114" s="327" t="s">
        <v>371</v>
      </c>
      <c r="O114" s="328">
        <v>4</v>
      </c>
      <c r="P114" s="108" t="s">
        <v>469</v>
      </c>
    </row>
    <row r="115" spans="1:16" s="17" customFormat="1" ht="72">
      <c r="A115" s="204" t="s">
        <v>64</v>
      </c>
      <c r="B115" s="161" t="s">
        <v>65</v>
      </c>
      <c r="C115" s="157" t="s">
        <v>66</v>
      </c>
      <c r="D115" s="74">
        <v>15</v>
      </c>
      <c r="E115" s="73">
        <f t="shared" si="8"/>
        <v>2.459016393442623</v>
      </c>
      <c r="F115" s="280">
        <v>15</v>
      </c>
      <c r="G115" s="254">
        <f t="shared" si="7"/>
        <v>2.459016393442623</v>
      </c>
      <c r="H115" s="29" t="s">
        <v>467</v>
      </c>
      <c r="I115" s="29"/>
      <c r="J115" s="29" t="s">
        <v>468</v>
      </c>
      <c r="K115" s="329" t="s">
        <v>368</v>
      </c>
      <c r="L115" s="329" t="s">
        <v>369</v>
      </c>
      <c r="M115" s="329" t="s">
        <v>370</v>
      </c>
      <c r="N115" s="329" t="s">
        <v>371</v>
      </c>
      <c r="O115" s="330">
        <v>4</v>
      </c>
      <c r="P115" s="107" t="s">
        <v>469</v>
      </c>
    </row>
    <row r="116" spans="1:16" s="17" customFormat="1" ht="72">
      <c r="A116" s="204" t="s">
        <v>67</v>
      </c>
      <c r="B116" s="161" t="s">
        <v>65</v>
      </c>
      <c r="C116" s="157" t="s">
        <v>68</v>
      </c>
      <c r="D116" s="74">
        <v>15</v>
      </c>
      <c r="E116" s="73">
        <f t="shared" si="8"/>
        <v>2.459016393442623</v>
      </c>
      <c r="F116" s="280">
        <v>15</v>
      </c>
      <c r="G116" s="254">
        <f t="shared" si="7"/>
        <v>2.459016393442623</v>
      </c>
      <c r="H116" s="29" t="s">
        <v>467</v>
      </c>
      <c r="I116" s="29"/>
      <c r="J116" s="29" t="s">
        <v>468</v>
      </c>
      <c r="K116" s="329" t="s">
        <v>368</v>
      </c>
      <c r="L116" s="329" t="s">
        <v>369</v>
      </c>
      <c r="M116" s="329" t="s">
        <v>370</v>
      </c>
      <c r="N116" s="329" t="s">
        <v>371</v>
      </c>
      <c r="O116" s="330">
        <v>4</v>
      </c>
      <c r="P116" s="107" t="s">
        <v>469</v>
      </c>
    </row>
    <row r="117" spans="1:16" s="17" customFormat="1" ht="72">
      <c r="A117" s="204" t="s">
        <v>69</v>
      </c>
      <c r="B117" s="161" t="s">
        <v>65</v>
      </c>
      <c r="C117" s="157" t="s">
        <v>70</v>
      </c>
      <c r="D117" s="74">
        <v>15</v>
      </c>
      <c r="E117" s="73">
        <f t="shared" si="8"/>
        <v>2.459016393442623</v>
      </c>
      <c r="F117" s="280">
        <v>15</v>
      </c>
      <c r="G117" s="254">
        <f t="shared" si="7"/>
        <v>2.459016393442623</v>
      </c>
      <c r="H117" s="29" t="s">
        <v>467</v>
      </c>
      <c r="I117" s="29"/>
      <c r="J117" s="29" t="s">
        <v>468</v>
      </c>
      <c r="K117" s="329" t="s">
        <v>368</v>
      </c>
      <c r="L117" s="329" t="s">
        <v>369</v>
      </c>
      <c r="M117" s="329" t="s">
        <v>370</v>
      </c>
      <c r="N117" s="329" t="s">
        <v>371</v>
      </c>
      <c r="O117" s="330">
        <v>4</v>
      </c>
      <c r="P117" s="107" t="s">
        <v>469</v>
      </c>
    </row>
    <row r="118" spans="1:16" s="17" customFormat="1" ht="72">
      <c r="A118" s="204" t="s">
        <v>71</v>
      </c>
      <c r="B118" s="161" t="s">
        <v>65</v>
      </c>
      <c r="C118" s="157" t="s">
        <v>72</v>
      </c>
      <c r="D118" s="74">
        <v>15</v>
      </c>
      <c r="E118" s="73">
        <f t="shared" si="8"/>
        <v>2.459016393442623</v>
      </c>
      <c r="F118" s="280">
        <v>15</v>
      </c>
      <c r="G118" s="254">
        <f t="shared" si="7"/>
        <v>2.459016393442623</v>
      </c>
      <c r="H118" s="29" t="s">
        <v>467</v>
      </c>
      <c r="I118" s="29"/>
      <c r="J118" s="29" t="s">
        <v>468</v>
      </c>
      <c r="K118" s="329" t="s">
        <v>368</v>
      </c>
      <c r="L118" s="329" t="s">
        <v>369</v>
      </c>
      <c r="M118" s="329" t="s">
        <v>370</v>
      </c>
      <c r="N118" s="329" t="s">
        <v>371</v>
      </c>
      <c r="O118" s="330">
        <v>4</v>
      </c>
      <c r="P118" s="107" t="s">
        <v>469</v>
      </c>
    </row>
    <row r="119" spans="1:16" s="17" customFormat="1" ht="60">
      <c r="A119" s="204" t="s">
        <v>73</v>
      </c>
      <c r="B119" s="161" t="s">
        <v>65</v>
      </c>
      <c r="C119" s="157" t="s">
        <v>74</v>
      </c>
      <c r="D119" s="74">
        <v>15</v>
      </c>
      <c r="E119" s="73">
        <f t="shared" si="8"/>
        <v>2.459016393442623</v>
      </c>
      <c r="F119" s="280">
        <v>15</v>
      </c>
      <c r="G119" s="254">
        <f t="shared" si="7"/>
        <v>2.459016393442623</v>
      </c>
      <c r="H119" s="29" t="s">
        <v>467</v>
      </c>
      <c r="I119" s="29"/>
      <c r="J119" s="29" t="s">
        <v>468</v>
      </c>
      <c r="K119" s="329" t="s">
        <v>368</v>
      </c>
      <c r="L119" s="329" t="s">
        <v>369</v>
      </c>
      <c r="M119" s="329" t="s">
        <v>370</v>
      </c>
      <c r="N119" s="329" t="s">
        <v>371</v>
      </c>
      <c r="O119" s="330">
        <v>4</v>
      </c>
      <c r="P119" s="89"/>
    </row>
    <row r="120" spans="1:16" s="17" customFormat="1" ht="60">
      <c r="A120" s="204" t="s">
        <v>75</v>
      </c>
      <c r="B120" s="161" t="s">
        <v>65</v>
      </c>
      <c r="C120" s="157" t="s">
        <v>76</v>
      </c>
      <c r="D120" s="74">
        <v>15</v>
      </c>
      <c r="E120" s="73">
        <f t="shared" si="8"/>
        <v>2.459016393442623</v>
      </c>
      <c r="F120" s="280">
        <v>15</v>
      </c>
      <c r="G120" s="254">
        <f t="shared" si="7"/>
        <v>2.459016393442623</v>
      </c>
      <c r="H120" s="29" t="s">
        <v>467</v>
      </c>
      <c r="I120" s="29"/>
      <c r="J120" s="29" t="s">
        <v>468</v>
      </c>
      <c r="K120" s="329" t="s">
        <v>368</v>
      </c>
      <c r="L120" s="329" t="s">
        <v>369</v>
      </c>
      <c r="M120" s="329" t="s">
        <v>370</v>
      </c>
      <c r="N120" s="329" t="s">
        <v>371</v>
      </c>
      <c r="O120" s="330">
        <v>4</v>
      </c>
      <c r="P120" s="89"/>
    </row>
    <row r="121" spans="1:16" s="17" customFormat="1" ht="60">
      <c r="A121" s="204" t="s">
        <v>77</v>
      </c>
      <c r="B121" s="161" t="s">
        <v>65</v>
      </c>
      <c r="C121" s="157" t="s">
        <v>78</v>
      </c>
      <c r="D121" s="74">
        <v>15</v>
      </c>
      <c r="E121" s="73">
        <f t="shared" si="8"/>
        <v>2.459016393442623</v>
      </c>
      <c r="F121" s="280">
        <v>15</v>
      </c>
      <c r="G121" s="254">
        <f t="shared" si="7"/>
        <v>2.459016393442623</v>
      </c>
      <c r="H121" s="29" t="s">
        <v>467</v>
      </c>
      <c r="I121" s="29"/>
      <c r="J121" s="29" t="s">
        <v>468</v>
      </c>
      <c r="K121" s="329" t="s">
        <v>368</v>
      </c>
      <c r="L121" s="329" t="s">
        <v>369</v>
      </c>
      <c r="M121" s="329" t="s">
        <v>370</v>
      </c>
      <c r="N121" s="329" t="s">
        <v>371</v>
      </c>
      <c r="O121" s="330">
        <v>4</v>
      </c>
      <c r="P121" s="89"/>
    </row>
    <row r="122" spans="1:16" s="17" customFormat="1" ht="60">
      <c r="A122" s="204" t="s">
        <v>79</v>
      </c>
      <c r="B122" s="161" t="s">
        <v>65</v>
      </c>
      <c r="C122" s="157" t="s">
        <v>80</v>
      </c>
      <c r="D122" s="74">
        <v>15</v>
      </c>
      <c r="E122" s="73">
        <f t="shared" si="8"/>
        <v>2.459016393442623</v>
      </c>
      <c r="F122" s="280">
        <v>15</v>
      </c>
      <c r="G122" s="254">
        <f t="shared" si="7"/>
        <v>2.459016393442623</v>
      </c>
      <c r="H122" s="29" t="s">
        <v>467</v>
      </c>
      <c r="I122" s="29"/>
      <c r="J122" s="29" t="s">
        <v>468</v>
      </c>
      <c r="K122" s="329" t="s">
        <v>369</v>
      </c>
      <c r="L122" s="329" t="s">
        <v>370</v>
      </c>
      <c r="M122" s="329" t="s">
        <v>371</v>
      </c>
      <c r="N122" s="329" t="s">
        <v>376</v>
      </c>
      <c r="O122" s="330">
        <v>4</v>
      </c>
      <c r="P122" s="89"/>
    </row>
    <row r="123" spans="1:16" s="17" customFormat="1" ht="60">
      <c r="A123" s="204" t="s">
        <v>81</v>
      </c>
      <c r="B123" s="161" t="s">
        <v>65</v>
      </c>
      <c r="C123" s="157" t="s">
        <v>82</v>
      </c>
      <c r="D123" s="74">
        <v>15</v>
      </c>
      <c r="E123" s="73">
        <f t="shared" si="8"/>
        <v>2.459016393442623</v>
      </c>
      <c r="F123" s="280">
        <v>15</v>
      </c>
      <c r="G123" s="254">
        <f t="shared" si="7"/>
        <v>2.459016393442623</v>
      </c>
      <c r="H123" s="29" t="s">
        <v>467</v>
      </c>
      <c r="I123" s="29"/>
      <c r="J123" s="29" t="s">
        <v>468</v>
      </c>
      <c r="K123" s="329" t="s">
        <v>369</v>
      </c>
      <c r="L123" s="329" t="s">
        <v>370</v>
      </c>
      <c r="M123" s="329" t="s">
        <v>371</v>
      </c>
      <c r="N123" s="329" t="s">
        <v>376</v>
      </c>
      <c r="O123" s="330">
        <v>4</v>
      </c>
      <c r="P123" s="89"/>
    </row>
    <row r="124" spans="1:16" s="17" customFormat="1" ht="60">
      <c r="A124" s="204" t="s">
        <v>83</v>
      </c>
      <c r="B124" s="161" t="s">
        <v>65</v>
      </c>
      <c r="C124" s="157" t="s">
        <v>84</v>
      </c>
      <c r="D124" s="74">
        <v>15</v>
      </c>
      <c r="E124" s="73">
        <f t="shared" si="8"/>
        <v>2.459016393442623</v>
      </c>
      <c r="F124" s="280">
        <v>15</v>
      </c>
      <c r="G124" s="254">
        <f t="shared" si="7"/>
        <v>2.459016393442623</v>
      </c>
      <c r="H124" s="29" t="s">
        <v>467</v>
      </c>
      <c r="I124" s="29"/>
      <c r="J124" s="29" t="s">
        <v>468</v>
      </c>
      <c r="K124" s="329" t="s">
        <v>369</v>
      </c>
      <c r="L124" s="329" t="s">
        <v>370</v>
      </c>
      <c r="M124" s="329" t="s">
        <v>371</v>
      </c>
      <c r="N124" s="329" t="s">
        <v>376</v>
      </c>
      <c r="O124" s="330">
        <v>4</v>
      </c>
      <c r="P124" s="89"/>
    </row>
    <row r="125" spans="1:16" s="17" customFormat="1" ht="36">
      <c r="A125" s="205" t="s">
        <v>85</v>
      </c>
      <c r="B125" s="62" t="s">
        <v>86</v>
      </c>
      <c r="C125" s="282" t="s">
        <v>87</v>
      </c>
      <c r="D125" s="284">
        <v>200</v>
      </c>
      <c r="E125" s="283">
        <v>32.786885245901601</v>
      </c>
      <c r="F125" s="284">
        <v>100.5562</v>
      </c>
      <c r="G125" s="270">
        <v>16.484622950819698</v>
      </c>
      <c r="H125" s="285" t="s">
        <v>678</v>
      </c>
      <c r="I125" s="29"/>
      <c r="J125" s="29" t="s">
        <v>468</v>
      </c>
      <c r="K125" s="300" t="s">
        <v>383</v>
      </c>
      <c r="L125" s="300" t="s">
        <v>384</v>
      </c>
      <c r="M125" s="300" t="s">
        <v>381</v>
      </c>
      <c r="N125" s="300" t="s">
        <v>386</v>
      </c>
      <c r="O125" s="300">
        <v>8</v>
      </c>
      <c r="P125" s="89"/>
    </row>
    <row r="126" spans="1:16" s="17" customFormat="1" ht="48">
      <c r="A126" s="271" t="s">
        <v>88</v>
      </c>
      <c r="B126" s="62" t="s">
        <v>86</v>
      </c>
      <c r="C126" s="282" t="s">
        <v>89</v>
      </c>
      <c r="D126" s="287">
        <v>300</v>
      </c>
      <c r="E126" s="286">
        <v>49.180327868852501</v>
      </c>
      <c r="F126" s="287">
        <v>150.83430000000001</v>
      </c>
      <c r="G126" s="270">
        <v>24.726934426229501</v>
      </c>
      <c r="H126" s="285" t="s">
        <v>678</v>
      </c>
      <c r="I126" s="29"/>
      <c r="J126" s="29" t="s">
        <v>468</v>
      </c>
      <c r="K126" s="300" t="s">
        <v>383</v>
      </c>
      <c r="L126" s="300" t="s">
        <v>384</v>
      </c>
      <c r="M126" s="300" t="s">
        <v>381</v>
      </c>
      <c r="N126" s="300" t="s">
        <v>386</v>
      </c>
      <c r="O126" s="300">
        <v>8</v>
      </c>
      <c r="P126" s="89"/>
    </row>
    <row r="127" spans="1:16" s="17" customFormat="1" ht="48">
      <c r="A127" s="271" t="s">
        <v>90</v>
      </c>
      <c r="B127" s="62" t="s">
        <v>86</v>
      </c>
      <c r="C127" s="282" t="s">
        <v>91</v>
      </c>
      <c r="D127" s="287">
        <v>190</v>
      </c>
      <c r="E127" s="287">
        <v>31.1475409836066</v>
      </c>
      <c r="F127" s="287">
        <v>95.528390000000002</v>
      </c>
      <c r="G127" s="287">
        <v>15.660391803278699</v>
      </c>
      <c r="H127" s="285" t="s">
        <v>678</v>
      </c>
      <c r="I127" s="29"/>
      <c r="J127" s="29" t="s">
        <v>468</v>
      </c>
      <c r="K127" s="300" t="s">
        <v>383</v>
      </c>
      <c r="L127" s="300" t="s">
        <v>384</v>
      </c>
      <c r="M127" s="300" t="s">
        <v>381</v>
      </c>
      <c r="N127" s="300" t="s">
        <v>386</v>
      </c>
      <c r="O127" s="300">
        <v>8</v>
      </c>
      <c r="P127" s="89"/>
    </row>
    <row r="128" spans="1:16" s="17" customFormat="1" ht="48">
      <c r="A128" s="271" t="s">
        <v>92</v>
      </c>
      <c r="B128" s="62" t="s">
        <v>86</v>
      </c>
      <c r="C128" s="282" t="s">
        <v>93</v>
      </c>
      <c r="D128" s="287">
        <v>310</v>
      </c>
      <c r="E128" s="287">
        <v>50.819672131147598</v>
      </c>
      <c r="F128" s="287">
        <v>155.86211</v>
      </c>
      <c r="G128" s="287">
        <v>25.551165573770501</v>
      </c>
      <c r="H128" s="285" t="s">
        <v>678</v>
      </c>
      <c r="I128" s="29"/>
      <c r="J128" s="29" t="s">
        <v>468</v>
      </c>
      <c r="K128" s="300" t="s">
        <v>383</v>
      </c>
      <c r="L128" s="300" t="s">
        <v>384</v>
      </c>
      <c r="M128" s="300" t="s">
        <v>381</v>
      </c>
      <c r="N128" s="300" t="s">
        <v>386</v>
      </c>
      <c r="O128" s="300">
        <v>8</v>
      </c>
      <c r="P128" s="89"/>
    </row>
    <row r="129" spans="1:16" s="17" customFormat="1" ht="36">
      <c r="A129" s="271" t="s">
        <v>94</v>
      </c>
      <c r="B129" s="62" t="s">
        <v>86</v>
      </c>
      <c r="C129" s="282" t="s">
        <v>95</v>
      </c>
      <c r="D129" s="287">
        <v>210</v>
      </c>
      <c r="E129" s="287">
        <v>34.426229508196698</v>
      </c>
      <c r="F129" s="287">
        <v>105.58401000000001</v>
      </c>
      <c r="G129" s="287">
        <v>17.308854098360701</v>
      </c>
      <c r="H129" s="285" t="s">
        <v>678</v>
      </c>
      <c r="I129" s="29"/>
      <c r="J129" s="29" t="s">
        <v>468</v>
      </c>
      <c r="K129" s="300" t="s">
        <v>383</v>
      </c>
      <c r="L129" s="300" t="s">
        <v>384</v>
      </c>
      <c r="M129" s="300" t="s">
        <v>381</v>
      </c>
      <c r="N129" s="300" t="s">
        <v>386</v>
      </c>
      <c r="O129" s="300">
        <v>8</v>
      </c>
      <c r="P129" s="89"/>
    </row>
    <row r="130" spans="1:16" s="17" customFormat="1" ht="48">
      <c r="A130" s="271" t="s">
        <v>96</v>
      </c>
      <c r="B130" s="62" t="s">
        <v>86</v>
      </c>
      <c r="C130" s="156" t="s">
        <v>97</v>
      </c>
      <c r="D130" s="74">
        <v>110</v>
      </c>
      <c r="E130" s="73">
        <f>D130/6.1</f>
        <v>18.032786885245901</v>
      </c>
      <c r="F130" s="280">
        <f t="shared" ref="F130:F152" si="9">D130*0.502781</f>
        <v>55.305910000000004</v>
      </c>
      <c r="G130" s="254">
        <f t="shared" ref="G130:G180" si="10">F130/6.1</f>
        <v>9.0665426229508217</v>
      </c>
      <c r="H130" s="29" t="s">
        <v>434</v>
      </c>
      <c r="I130" s="29"/>
      <c r="J130" s="29" t="s">
        <v>468</v>
      </c>
      <c r="K130" s="290" t="s">
        <v>368</v>
      </c>
      <c r="L130" s="290" t="s">
        <v>369</v>
      </c>
      <c r="M130" s="290" t="s">
        <v>370</v>
      </c>
      <c r="N130" s="290" t="s">
        <v>371</v>
      </c>
      <c r="O130" s="331">
        <v>6</v>
      </c>
      <c r="P130" s="89"/>
    </row>
    <row r="131" spans="1:16" s="17" customFormat="1" ht="36">
      <c r="A131" s="271" t="s">
        <v>98</v>
      </c>
      <c r="B131" s="62" t="s">
        <v>86</v>
      </c>
      <c r="C131" s="282" t="s">
        <v>99</v>
      </c>
      <c r="D131" s="287">
        <v>230</v>
      </c>
      <c r="E131" s="287">
        <v>37.7049180327869</v>
      </c>
      <c r="F131" s="287">
        <v>115.63963</v>
      </c>
      <c r="G131" s="287">
        <v>18.9573163934426</v>
      </c>
      <c r="H131" s="285" t="s">
        <v>678</v>
      </c>
      <c r="I131" s="29"/>
      <c r="J131" s="29" t="s">
        <v>468</v>
      </c>
      <c r="K131" s="300" t="s">
        <v>385</v>
      </c>
      <c r="L131" s="300" t="s">
        <v>381</v>
      </c>
      <c r="M131" s="300" t="s">
        <v>386</v>
      </c>
      <c r="N131" s="300" t="s">
        <v>387</v>
      </c>
      <c r="O131" s="331">
        <v>6</v>
      </c>
      <c r="P131" s="89"/>
    </row>
    <row r="132" spans="1:16" s="17" customFormat="1" ht="48">
      <c r="A132" s="271" t="s">
        <v>100</v>
      </c>
      <c r="B132" s="62" t="s">
        <v>86</v>
      </c>
      <c r="C132" s="156" t="s">
        <v>101</v>
      </c>
      <c r="D132" s="74">
        <v>100</v>
      </c>
      <c r="E132" s="73">
        <f>D132/6.1</f>
        <v>16.393442622950822</v>
      </c>
      <c r="F132" s="280">
        <f t="shared" si="9"/>
        <v>50.278100000000002</v>
      </c>
      <c r="G132" s="254">
        <f t="shared" si="10"/>
        <v>8.2423114754098368</v>
      </c>
      <c r="H132" s="29" t="s">
        <v>434</v>
      </c>
      <c r="I132" s="29"/>
      <c r="J132" s="29" t="s">
        <v>468</v>
      </c>
      <c r="K132" s="332" t="s">
        <v>388</v>
      </c>
      <c r="L132" s="332" t="s">
        <v>389</v>
      </c>
      <c r="M132" s="332" t="s">
        <v>383</v>
      </c>
      <c r="N132" s="333" t="s">
        <v>384</v>
      </c>
      <c r="O132" s="331">
        <v>6</v>
      </c>
      <c r="P132" s="89"/>
    </row>
    <row r="133" spans="1:16" s="17" customFormat="1" ht="48">
      <c r="A133" s="271" t="s">
        <v>102</v>
      </c>
      <c r="B133" s="62" t="s">
        <v>86</v>
      </c>
      <c r="C133" s="282" t="s">
        <v>103</v>
      </c>
      <c r="D133" s="287">
        <v>200</v>
      </c>
      <c r="E133" s="287">
        <v>32.786885245901601</v>
      </c>
      <c r="F133" s="287">
        <v>100.5562</v>
      </c>
      <c r="G133" s="270">
        <v>16.484622950819698</v>
      </c>
      <c r="H133" s="285" t="s">
        <v>678</v>
      </c>
      <c r="I133" s="29"/>
      <c r="J133" s="29" t="s">
        <v>468</v>
      </c>
      <c r="K133" s="300" t="s">
        <v>385</v>
      </c>
      <c r="L133" s="300" t="s">
        <v>381</v>
      </c>
      <c r="M133" s="300" t="s">
        <v>386</v>
      </c>
      <c r="N133" s="300" t="s">
        <v>387</v>
      </c>
      <c r="O133" s="331">
        <v>6</v>
      </c>
      <c r="P133" s="89"/>
    </row>
    <row r="134" spans="1:16" s="17" customFormat="1" ht="24">
      <c r="A134" s="205" t="s">
        <v>104</v>
      </c>
      <c r="B134" s="62" t="s">
        <v>105</v>
      </c>
      <c r="C134" s="155" t="s">
        <v>106</v>
      </c>
      <c r="D134" s="74">
        <v>24</v>
      </c>
      <c r="E134" s="73">
        <f t="shared" ref="E134:E174" si="11">D134/6.1</f>
        <v>3.9344262295081971</v>
      </c>
      <c r="F134" s="280">
        <f t="shared" si="9"/>
        <v>12.066744</v>
      </c>
      <c r="G134" s="254">
        <f t="shared" si="10"/>
        <v>1.9781547540983608</v>
      </c>
      <c r="H134" s="29" t="s">
        <v>434</v>
      </c>
      <c r="I134" s="29"/>
      <c r="J134" s="29" t="s">
        <v>468</v>
      </c>
      <c r="K134" s="300" t="s">
        <v>369</v>
      </c>
      <c r="L134" s="314" t="s">
        <v>370</v>
      </c>
      <c r="M134" s="300" t="s">
        <v>371</v>
      </c>
      <c r="N134" s="300" t="s">
        <v>376</v>
      </c>
      <c r="O134" s="334">
        <v>3</v>
      </c>
      <c r="P134" s="89"/>
    </row>
    <row r="135" spans="1:16" s="17" customFormat="1" ht="36">
      <c r="A135" s="205" t="s">
        <v>107</v>
      </c>
      <c r="B135" s="62" t="s">
        <v>105</v>
      </c>
      <c r="C135" s="156" t="s">
        <v>108</v>
      </c>
      <c r="D135" s="74">
        <v>40</v>
      </c>
      <c r="E135" s="73">
        <f t="shared" si="11"/>
        <v>6.557377049180328</v>
      </c>
      <c r="F135" s="280">
        <f t="shared" si="9"/>
        <v>20.111240000000002</v>
      </c>
      <c r="G135" s="254">
        <f t="shared" si="10"/>
        <v>3.2969245901639348</v>
      </c>
      <c r="H135" s="29" t="s">
        <v>434</v>
      </c>
      <c r="I135" s="29"/>
      <c r="J135" s="29" t="s">
        <v>468</v>
      </c>
      <c r="K135" s="300" t="s">
        <v>369</v>
      </c>
      <c r="L135" s="314" t="s">
        <v>370</v>
      </c>
      <c r="M135" s="300" t="s">
        <v>371</v>
      </c>
      <c r="N135" s="300" t="s">
        <v>376</v>
      </c>
      <c r="O135" s="334">
        <v>3</v>
      </c>
      <c r="P135" s="89"/>
    </row>
    <row r="136" spans="1:16" s="17" customFormat="1" ht="24">
      <c r="A136" s="205" t="s">
        <v>109</v>
      </c>
      <c r="B136" s="62" t="s">
        <v>105</v>
      </c>
      <c r="C136" s="156" t="s">
        <v>110</v>
      </c>
      <c r="D136" s="74">
        <v>80</v>
      </c>
      <c r="E136" s="73">
        <f t="shared" si="11"/>
        <v>13.114754098360656</v>
      </c>
      <c r="F136" s="280">
        <f t="shared" si="9"/>
        <v>40.222480000000004</v>
      </c>
      <c r="G136" s="254">
        <f t="shared" si="10"/>
        <v>6.5938491803278696</v>
      </c>
      <c r="H136" s="29" t="s">
        <v>434</v>
      </c>
      <c r="I136" s="29"/>
      <c r="J136" s="29" t="s">
        <v>468</v>
      </c>
      <c r="K136" s="300" t="s">
        <v>369</v>
      </c>
      <c r="L136" s="314" t="s">
        <v>370</v>
      </c>
      <c r="M136" s="300" t="s">
        <v>371</v>
      </c>
      <c r="N136" s="300" t="s">
        <v>376</v>
      </c>
      <c r="O136" s="334">
        <v>3</v>
      </c>
      <c r="P136" s="89"/>
    </row>
    <row r="137" spans="1:16" s="17" customFormat="1" ht="24">
      <c r="A137" s="205" t="s">
        <v>111</v>
      </c>
      <c r="B137" s="62" t="s">
        <v>105</v>
      </c>
      <c r="C137" s="156" t="s">
        <v>112</v>
      </c>
      <c r="D137" s="74">
        <v>40</v>
      </c>
      <c r="E137" s="73">
        <f t="shared" si="11"/>
        <v>6.557377049180328</v>
      </c>
      <c r="F137" s="280">
        <f t="shared" si="9"/>
        <v>20.111240000000002</v>
      </c>
      <c r="G137" s="254">
        <f t="shared" si="10"/>
        <v>3.2969245901639348</v>
      </c>
      <c r="H137" s="29" t="s">
        <v>434</v>
      </c>
      <c r="I137" s="29"/>
      <c r="J137" s="29" t="s">
        <v>468</v>
      </c>
      <c r="K137" s="300" t="s">
        <v>369</v>
      </c>
      <c r="L137" s="314" t="s">
        <v>370</v>
      </c>
      <c r="M137" s="300" t="s">
        <v>371</v>
      </c>
      <c r="N137" s="300" t="s">
        <v>376</v>
      </c>
      <c r="O137" s="334">
        <v>3</v>
      </c>
      <c r="P137" s="89"/>
    </row>
    <row r="138" spans="1:16" s="17" customFormat="1" ht="24">
      <c r="A138" s="205" t="s">
        <v>113</v>
      </c>
      <c r="B138" s="62" t="s">
        <v>105</v>
      </c>
      <c r="C138" s="156" t="s">
        <v>114</v>
      </c>
      <c r="D138" s="74">
        <v>24</v>
      </c>
      <c r="E138" s="73">
        <f t="shared" si="11"/>
        <v>3.9344262295081971</v>
      </c>
      <c r="F138" s="280">
        <f t="shared" si="9"/>
        <v>12.066744</v>
      </c>
      <c r="G138" s="254">
        <f t="shared" si="10"/>
        <v>1.9781547540983608</v>
      </c>
      <c r="H138" s="29" t="s">
        <v>434</v>
      </c>
      <c r="I138" s="29"/>
      <c r="J138" s="29" t="s">
        <v>468</v>
      </c>
      <c r="K138" s="300" t="s">
        <v>369</v>
      </c>
      <c r="L138" s="314" t="s">
        <v>370</v>
      </c>
      <c r="M138" s="300" t="s">
        <v>371</v>
      </c>
      <c r="N138" s="300" t="s">
        <v>376</v>
      </c>
      <c r="O138" s="334">
        <v>3</v>
      </c>
      <c r="P138" s="89"/>
    </row>
    <row r="139" spans="1:16" s="17" customFormat="1" ht="24">
      <c r="A139" s="205" t="s">
        <v>115</v>
      </c>
      <c r="B139" s="62" t="s">
        <v>105</v>
      </c>
      <c r="C139" s="156" t="s">
        <v>116</v>
      </c>
      <c r="D139" s="74">
        <v>40</v>
      </c>
      <c r="E139" s="73">
        <f t="shared" si="11"/>
        <v>6.557377049180328</v>
      </c>
      <c r="F139" s="280">
        <f t="shared" si="9"/>
        <v>20.111240000000002</v>
      </c>
      <c r="G139" s="254">
        <f t="shared" si="10"/>
        <v>3.2969245901639348</v>
      </c>
      <c r="H139" s="29" t="s">
        <v>434</v>
      </c>
      <c r="I139" s="29"/>
      <c r="J139" s="29" t="s">
        <v>468</v>
      </c>
      <c r="K139" s="300" t="s">
        <v>369</v>
      </c>
      <c r="L139" s="314" t="s">
        <v>370</v>
      </c>
      <c r="M139" s="300" t="s">
        <v>371</v>
      </c>
      <c r="N139" s="300" t="s">
        <v>376</v>
      </c>
      <c r="O139" s="334">
        <v>3</v>
      </c>
      <c r="P139" s="89"/>
    </row>
    <row r="140" spans="1:16" s="17" customFormat="1" ht="36">
      <c r="A140" s="205" t="s">
        <v>117</v>
      </c>
      <c r="B140" s="62" t="s">
        <v>105</v>
      </c>
      <c r="C140" s="156" t="s">
        <v>118</v>
      </c>
      <c r="D140" s="74">
        <v>32</v>
      </c>
      <c r="E140" s="73">
        <f t="shared" si="11"/>
        <v>5.2459016393442628</v>
      </c>
      <c r="F140" s="280">
        <f t="shared" si="9"/>
        <v>16.088992000000001</v>
      </c>
      <c r="G140" s="254">
        <f t="shared" si="10"/>
        <v>2.6375396721311479</v>
      </c>
      <c r="H140" s="29" t="s">
        <v>434</v>
      </c>
      <c r="I140" s="29"/>
      <c r="J140" s="29" t="s">
        <v>468</v>
      </c>
      <c r="K140" s="300" t="s">
        <v>369</v>
      </c>
      <c r="L140" s="314" t="s">
        <v>370</v>
      </c>
      <c r="M140" s="300" t="s">
        <v>371</v>
      </c>
      <c r="N140" s="300" t="s">
        <v>376</v>
      </c>
      <c r="O140" s="334">
        <v>3</v>
      </c>
      <c r="P140" s="89"/>
    </row>
    <row r="141" spans="1:16" s="17" customFormat="1" ht="36">
      <c r="A141" s="205" t="s">
        <v>119</v>
      </c>
      <c r="B141" s="62" t="s">
        <v>105</v>
      </c>
      <c r="C141" s="156" t="s">
        <v>120</v>
      </c>
      <c r="D141" s="74">
        <v>18</v>
      </c>
      <c r="E141" s="73">
        <f t="shared" si="11"/>
        <v>2.9508196721311477</v>
      </c>
      <c r="F141" s="280">
        <f t="shared" si="9"/>
        <v>9.0500579999999999</v>
      </c>
      <c r="G141" s="254">
        <f t="shared" si="10"/>
        <v>1.4836160655737705</v>
      </c>
      <c r="H141" s="29" t="s">
        <v>434</v>
      </c>
      <c r="I141" s="29"/>
      <c r="J141" s="29" t="s">
        <v>468</v>
      </c>
      <c r="K141" s="300" t="s">
        <v>370</v>
      </c>
      <c r="L141" s="314" t="s">
        <v>371</v>
      </c>
      <c r="M141" s="300" t="s">
        <v>376</v>
      </c>
      <c r="N141" s="333" t="s">
        <v>381</v>
      </c>
      <c r="O141" s="334">
        <v>3</v>
      </c>
      <c r="P141" s="89"/>
    </row>
    <row r="142" spans="1:16" s="17" customFormat="1" ht="36">
      <c r="A142" s="205" t="s">
        <v>121</v>
      </c>
      <c r="B142" s="62" t="s">
        <v>105</v>
      </c>
      <c r="C142" s="155" t="s">
        <v>122</v>
      </c>
      <c r="D142" s="74">
        <v>16</v>
      </c>
      <c r="E142" s="73">
        <f t="shared" si="11"/>
        <v>2.6229508196721314</v>
      </c>
      <c r="F142" s="280">
        <f t="shared" si="9"/>
        <v>8.0444960000000005</v>
      </c>
      <c r="G142" s="254">
        <f t="shared" si="10"/>
        <v>1.318769836065574</v>
      </c>
      <c r="H142" s="29" t="s">
        <v>434</v>
      </c>
      <c r="I142" s="29"/>
      <c r="J142" s="29" t="s">
        <v>468</v>
      </c>
      <c r="K142" s="300" t="s">
        <v>370</v>
      </c>
      <c r="L142" s="314" t="s">
        <v>371</v>
      </c>
      <c r="M142" s="300" t="s">
        <v>376</v>
      </c>
      <c r="N142" s="333" t="s">
        <v>381</v>
      </c>
      <c r="O142" s="334">
        <v>3</v>
      </c>
      <c r="P142" s="89"/>
    </row>
    <row r="143" spans="1:16" s="17" customFormat="1" ht="36">
      <c r="A143" s="204" t="s">
        <v>123</v>
      </c>
      <c r="B143" s="62" t="s">
        <v>124</v>
      </c>
      <c r="C143" s="156" t="s">
        <v>125</v>
      </c>
      <c r="D143" s="74">
        <v>40</v>
      </c>
      <c r="E143" s="73">
        <f t="shared" si="11"/>
        <v>6.557377049180328</v>
      </c>
      <c r="F143" s="280">
        <f t="shared" si="9"/>
        <v>20.111240000000002</v>
      </c>
      <c r="G143" s="254">
        <f t="shared" si="10"/>
        <v>3.2969245901639348</v>
      </c>
      <c r="H143" s="29" t="s">
        <v>434</v>
      </c>
      <c r="I143" s="29"/>
      <c r="J143" s="29" t="s">
        <v>468</v>
      </c>
      <c r="K143" s="300" t="s">
        <v>370</v>
      </c>
      <c r="L143" s="314" t="s">
        <v>371</v>
      </c>
      <c r="M143" s="300" t="s">
        <v>376</v>
      </c>
      <c r="N143" s="333" t="s">
        <v>381</v>
      </c>
      <c r="O143" s="331">
        <v>6</v>
      </c>
      <c r="P143" s="89"/>
    </row>
    <row r="144" spans="1:16" s="17" customFormat="1" ht="36">
      <c r="A144" s="204" t="s">
        <v>126</v>
      </c>
      <c r="B144" s="62" t="s">
        <v>124</v>
      </c>
      <c r="C144" s="156" t="s">
        <v>127</v>
      </c>
      <c r="D144" s="74">
        <v>8</v>
      </c>
      <c r="E144" s="73">
        <f t="shared" si="11"/>
        <v>1.3114754098360657</v>
      </c>
      <c r="F144" s="280">
        <f t="shared" si="9"/>
        <v>4.0222480000000003</v>
      </c>
      <c r="G144" s="254">
        <f t="shared" si="10"/>
        <v>0.65938491803278698</v>
      </c>
      <c r="H144" s="29" t="s">
        <v>434</v>
      </c>
      <c r="I144" s="29"/>
      <c r="J144" s="29" t="s">
        <v>468</v>
      </c>
      <c r="K144" s="300" t="s">
        <v>370</v>
      </c>
      <c r="L144" s="314" t="s">
        <v>371</v>
      </c>
      <c r="M144" s="300" t="s">
        <v>376</v>
      </c>
      <c r="N144" s="333" t="s">
        <v>381</v>
      </c>
      <c r="O144" s="331">
        <v>6</v>
      </c>
      <c r="P144" s="89"/>
    </row>
    <row r="145" spans="1:16" s="17" customFormat="1" ht="36">
      <c r="A145" s="204" t="s">
        <v>128</v>
      </c>
      <c r="B145" s="62" t="s">
        <v>124</v>
      </c>
      <c r="C145" s="156" t="s">
        <v>129</v>
      </c>
      <c r="D145" s="74">
        <v>40</v>
      </c>
      <c r="E145" s="73">
        <f t="shared" si="11"/>
        <v>6.557377049180328</v>
      </c>
      <c r="F145" s="280">
        <f t="shared" si="9"/>
        <v>20.111240000000002</v>
      </c>
      <c r="G145" s="254">
        <f t="shared" si="10"/>
        <v>3.2969245901639348</v>
      </c>
      <c r="H145" s="29" t="s">
        <v>434</v>
      </c>
      <c r="I145" s="29"/>
      <c r="J145" s="29" t="s">
        <v>468</v>
      </c>
      <c r="K145" s="300" t="s">
        <v>370</v>
      </c>
      <c r="L145" s="314" t="s">
        <v>371</v>
      </c>
      <c r="M145" s="300" t="s">
        <v>376</v>
      </c>
      <c r="N145" s="333" t="s">
        <v>381</v>
      </c>
      <c r="O145" s="331">
        <v>6</v>
      </c>
      <c r="P145" s="89"/>
    </row>
    <row r="146" spans="1:16" s="17" customFormat="1" ht="36">
      <c r="A146" s="204" t="s">
        <v>130</v>
      </c>
      <c r="B146" s="62" t="s">
        <v>124</v>
      </c>
      <c r="C146" s="156" t="s">
        <v>131</v>
      </c>
      <c r="D146" s="74">
        <v>48</v>
      </c>
      <c r="E146" s="73">
        <f t="shared" si="11"/>
        <v>7.8688524590163942</v>
      </c>
      <c r="F146" s="280">
        <f t="shared" si="9"/>
        <v>24.133488</v>
      </c>
      <c r="G146" s="254">
        <f t="shared" si="10"/>
        <v>3.9563095081967217</v>
      </c>
      <c r="H146" s="29" t="s">
        <v>434</v>
      </c>
      <c r="I146" s="29"/>
      <c r="J146" s="29" t="s">
        <v>468</v>
      </c>
      <c r="K146" s="300" t="s">
        <v>370</v>
      </c>
      <c r="L146" s="314" t="s">
        <v>371</v>
      </c>
      <c r="M146" s="300" t="s">
        <v>376</v>
      </c>
      <c r="N146" s="333" t="s">
        <v>381</v>
      </c>
      <c r="O146" s="331">
        <v>6</v>
      </c>
      <c r="P146" s="89"/>
    </row>
    <row r="147" spans="1:16" s="17" customFormat="1" ht="36">
      <c r="A147" s="204" t="s">
        <v>132</v>
      </c>
      <c r="B147" s="62" t="s">
        <v>124</v>
      </c>
      <c r="C147" s="156" t="s">
        <v>133</v>
      </c>
      <c r="D147" s="74">
        <v>24</v>
      </c>
      <c r="E147" s="73">
        <f t="shared" si="11"/>
        <v>3.9344262295081971</v>
      </c>
      <c r="F147" s="280">
        <f t="shared" si="9"/>
        <v>12.066744</v>
      </c>
      <c r="G147" s="254">
        <f t="shared" si="10"/>
        <v>1.9781547540983608</v>
      </c>
      <c r="H147" s="29" t="s">
        <v>434</v>
      </c>
      <c r="I147" s="29"/>
      <c r="J147" s="29" t="s">
        <v>468</v>
      </c>
      <c r="K147" s="300" t="s">
        <v>370</v>
      </c>
      <c r="L147" s="314" t="s">
        <v>371</v>
      </c>
      <c r="M147" s="300" t="s">
        <v>376</v>
      </c>
      <c r="N147" s="333" t="s">
        <v>381</v>
      </c>
      <c r="O147" s="331">
        <v>6</v>
      </c>
      <c r="P147" s="89"/>
    </row>
    <row r="148" spans="1:16" s="17" customFormat="1" ht="36">
      <c r="A148" s="204" t="s">
        <v>134</v>
      </c>
      <c r="B148" s="62" t="s">
        <v>124</v>
      </c>
      <c r="C148" s="156" t="s">
        <v>135</v>
      </c>
      <c r="D148" s="74">
        <v>8</v>
      </c>
      <c r="E148" s="73">
        <f t="shared" si="11"/>
        <v>1.3114754098360657</v>
      </c>
      <c r="F148" s="280">
        <f t="shared" si="9"/>
        <v>4.0222480000000003</v>
      </c>
      <c r="G148" s="254">
        <f t="shared" si="10"/>
        <v>0.65938491803278698</v>
      </c>
      <c r="H148" s="29" t="s">
        <v>434</v>
      </c>
      <c r="I148" s="29"/>
      <c r="J148" s="29" t="s">
        <v>468</v>
      </c>
      <c r="K148" s="300" t="s">
        <v>371</v>
      </c>
      <c r="L148" s="314" t="s">
        <v>376</v>
      </c>
      <c r="M148" s="333" t="s">
        <v>381</v>
      </c>
      <c r="N148" s="333" t="s">
        <v>378</v>
      </c>
      <c r="O148" s="331">
        <v>6</v>
      </c>
      <c r="P148" s="89"/>
    </row>
    <row r="149" spans="1:16" s="17" customFormat="1" ht="36">
      <c r="A149" s="204" t="s">
        <v>136</v>
      </c>
      <c r="B149" s="62" t="s">
        <v>124</v>
      </c>
      <c r="C149" s="156" t="s">
        <v>137</v>
      </c>
      <c r="D149" s="74">
        <v>24</v>
      </c>
      <c r="E149" s="73">
        <f t="shared" si="11"/>
        <v>3.9344262295081971</v>
      </c>
      <c r="F149" s="280">
        <f t="shared" si="9"/>
        <v>12.066744</v>
      </c>
      <c r="G149" s="254">
        <f t="shared" si="10"/>
        <v>1.9781547540983608</v>
      </c>
      <c r="H149" s="29" t="s">
        <v>434</v>
      </c>
      <c r="I149" s="29"/>
      <c r="J149" s="29" t="s">
        <v>468</v>
      </c>
      <c r="K149" s="300" t="s">
        <v>371</v>
      </c>
      <c r="L149" s="314" t="s">
        <v>376</v>
      </c>
      <c r="M149" s="333" t="s">
        <v>381</v>
      </c>
      <c r="N149" s="333" t="s">
        <v>378</v>
      </c>
      <c r="O149" s="331">
        <v>6</v>
      </c>
      <c r="P149" s="89"/>
    </row>
    <row r="150" spans="1:16" s="17" customFormat="1" ht="36">
      <c r="A150" s="204" t="s">
        <v>138</v>
      </c>
      <c r="B150" s="62" t="s">
        <v>124</v>
      </c>
      <c r="C150" s="156" t="s">
        <v>139</v>
      </c>
      <c r="D150" s="74">
        <v>16</v>
      </c>
      <c r="E150" s="73">
        <f t="shared" si="11"/>
        <v>2.6229508196721314</v>
      </c>
      <c r="F150" s="280">
        <f t="shared" si="9"/>
        <v>8.0444960000000005</v>
      </c>
      <c r="G150" s="254">
        <f t="shared" si="10"/>
        <v>1.318769836065574</v>
      </c>
      <c r="H150" s="29" t="s">
        <v>434</v>
      </c>
      <c r="I150" s="29"/>
      <c r="J150" s="29" t="s">
        <v>468</v>
      </c>
      <c r="K150" s="300" t="s">
        <v>371</v>
      </c>
      <c r="L150" s="314" t="s">
        <v>376</v>
      </c>
      <c r="M150" s="333" t="s">
        <v>381</v>
      </c>
      <c r="N150" s="333" t="s">
        <v>378</v>
      </c>
      <c r="O150" s="331">
        <v>6</v>
      </c>
      <c r="P150" s="89"/>
    </row>
    <row r="151" spans="1:16" s="17" customFormat="1" ht="36">
      <c r="A151" s="204" t="s">
        <v>140</v>
      </c>
      <c r="B151" s="62" t="s">
        <v>124</v>
      </c>
      <c r="C151" s="156" t="s">
        <v>141</v>
      </c>
      <c r="D151" s="74">
        <v>16</v>
      </c>
      <c r="E151" s="73">
        <f t="shared" si="11"/>
        <v>2.6229508196721314</v>
      </c>
      <c r="F151" s="280">
        <f t="shared" si="9"/>
        <v>8.0444960000000005</v>
      </c>
      <c r="G151" s="254">
        <f t="shared" si="10"/>
        <v>1.318769836065574</v>
      </c>
      <c r="H151" s="29" t="s">
        <v>434</v>
      </c>
      <c r="I151" s="29"/>
      <c r="J151" s="29" t="s">
        <v>468</v>
      </c>
      <c r="K151" s="300" t="s">
        <v>371</v>
      </c>
      <c r="L151" s="314" t="s">
        <v>376</v>
      </c>
      <c r="M151" s="333" t="s">
        <v>381</v>
      </c>
      <c r="N151" s="333" t="s">
        <v>378</v>
      </c>
      <c r="O151" s="331">
        <v>6</v>
      </c>
      <c r="P151" s="89"/>
    </row>
    <row r="152" spans="1:16" s="17" customFormat="1" ht="60.6" thickBot="1">
      <c r="A152" s="203" t="s">
        <v>142</v>
      </c>
      <c r="B152" s="124" t="s">
        <v>143</v>
      </c>
      <c r="C152" s="154" t="s">
        <v>144</v>
      </c>
      <c r="D152" s="121">
        <v>180</v>
      </c>
      <c r="E152" s="115">
        <f t="shared" si="11"/>
        <v>29.508196721311478</v>
      </c>
      <c r="F152" s="280">
        <f t="shared" si="9"/>
        <v>90.500579999999999</v>
      </c>
      <c r="G152" s="256">
        <f t="shared" si="10"/>
        <v>14.836160655737705</v>
      </c>
      <c r="H152" s="185" t="s">
        <v>678</v>
      </c>
      <c r="I152" s="185"/>
      <c r="J152" s="185" t="s">
        <v>679</v>
      </c>
      <c r="K152" s="335" t="s">
        <v>371</v>
      </c>
      <c r="L152" s="336" t="s">
        <v>376</v>
      </c>
      <c r="M152" s="337" t="s">
        <v>381</v>
      </c>
      <c r="N152" s="337" t="s">
        <v>378</v>
      </c>
      <c r="O152" s="338">
        <v>5</v>
      </c>
      <c r="P152" s="90"/>
    </row>
    <row r="153" spans="1:16" s="17" customFormat="1" ht="72">
      <c r="A153" s="208" t="s">
        <v>145</v>
      </c>
      <c r="B153" s="160" t="s">
        <v>146</v>
      </c>
      <c r="C153" s="153" t="s">
        <v>147</v>
      </c>
      <c r="D153" s="85">
        <v>15</v>
      </c>
      <c r="E153" s="79">
        <f t="shared" si="11"/>
        <v>2.459016393442623</v>
      </c>
      <c r="F153" s="280">
        <v>15</v>
      </c>
      <c r="G153" s="255">
        <f t="shared" si="10"/>
        <v>2.459016393442623</v>
      </c>
      <c r="H153" s="46" t="s">
        <v>467</v>
      </c>
      <c r="I153" s="51"/>
      <c r="J153" s="51" t="s">
        <v>468</v>
      </c>
      <c r="K153" s="339" t="s">
        <v>368</v>
      </c>
      <c r="L153" s="339" t="s">
        <v>369</v>
      </c>
      <c r="M153" s="339" t="s">
        <v>370</v>
      </c>
      <c r="N153" s="339" t="s">
        <v>371</v>
      </c>
      <c r="O153" s="340">
        <v>4</v>
      </c>
      <c r="P153" s="116" t="s">
        <v>469</v>
      </c>
    </row>
    <row r="154" spans="1:16" s="17" customFormat="1" ht="72">
      <c r="A154" s="207" t="s">
        <v>148</v>
      </c>
      <c r="B154" s="64" t="s">
        <v>149</v>
      </c>
      <c r="C154" s="152" t="s">
        <v>150</v>
      </c>
      <c r="D154" s="84">
        <v>15</v>
      </c>
      <c r="E154" s="73">
        <f t="shared" si="11"/>
        <v>2.459016393442623</v>
      </c>
      <c r="F154" s="280">
        <v>15</v>
      </c>
      <c r="G154" s="254">
        <f t="shared" si="10"/>
        <v>2.459016393442623</v>
      </c>
      <c r="H154" s="29" t="s">
        <v>467</v>
      </c>
      <c r="I154" s="29"/>
      <c r="J154" s="29" t="s">
        <v>468</v>
      </c>
      <c r="K154" s="341" t="s">
        <v>368</v>
      </c>
      <c r="L154" s="341" t="s">
        <v>369</v>
      </c>
      <c r="M154" s="341" t="s">
        <v>370</v>
      </c>
      <c r="N154" s="341" t="s">
        <v>371</v>
      </c>
      <c r="O154" s="342">
        <v>4</v>
      </c>
      <c r="P154" s="107" t="s">
        <v>469</v>
      </c>
    </row>
    <row r="155" spans="1:16" s="17" customFormat="1" ht="72">
      <c r="A155" s="207" t="s">
        <v>151</v>
      </c>
      <c r="B155" s="64" t="s">
        <v>149</v>
      </c>
      <c r="C155" s="152" t="s">
        <v>152</v>
      </c>
      <c r="D155" s="84">
        <v>15</v>
      </c>
      <c r="E155" s="73">
        <f t="shared" si="11"/>
        <v>2.459016393442623</v>
      </c>
      <c r="F155" s="280">
        <v>15</v>
      </c>
      <c r="G155" s="254">
        <f t="shared" si="10"/>
        <v>2.459016393442623</v>
      </c>
      <c r="H155" s="29" t="s">
        <v>467</v>
      </c>
      <c r="I155" s="29"/>
      <c r="J155" s="29" t="s">
        <v>468</v>
      </c>
      <c r="K155" s="341" t="s">
        <v>368</v>
      </c>
      <c r="L155" s="341" t="s">
        <v>369</v>
      </c>
      <c r="M155" s="341" t="s">
        <v>370</v>
      </c>
      <c r="N155" s="341" t="s">
        <v>371</v>
      </c>
      <c r="O155" s="342">
        <v>4</v>
      </c>
      <c r="P155" s="107" t="s">
        <v>469</v>
      </c>
    </row>
    <row r="156" spans="1:16" s="17" customFormat="1" ht="72">
      <c r="A156" s="207" t="s">
        <v>153</v>
      </c>
      <c r="B156" s="64" t="s">
        <v>149</v>
      </c>
      <c r="C156" s="152" t="s">
        <v>154</v>
      </c>
      <c r="D156" s="84">
        <v>15</v>
      </c>
      <c r="E156" s="73">
        <f t="shared" si="11"/>
        <v>2.459016393442623</v>
      </c>
      <c r="F156" s="280">
        <v>15</v>
      </c>
      <c r="G156" s="254">
        <f t="shared" si="10"/>
        <v>2.459016393442623</v>
      </c>
      <c r="H156" s="29" t="s">
        <v>467</v>
      </c>
      <c r="I156" s="29"/>
      <c r="J156" s="29" t="s">
        <v>468</v>
      </c>
      <c r="K156" s="341" t="s">
        <v>368</v>
      </c>
      <c r="L156" s="341" t="s">
        <v>369</v>
      </c>
      <c r="M156" s="341" t="s">
        <v>370</v>
      </c>
      <c r="N156" s="341" t="s">
        <v>371</v>
      </c>
      <c r="O156" s="342">
        <v>4</v>
      </c>
      <c r="P156" s="107" t="s">
        <v>469</v>
      </c>
    </row>
    <row r="157" spans="1:16" s="17" customFormat="1" ht="72">
      <c r="A157" s="207" t="s">
        <v>155</v>
      </c>
      <c r="B157" s="64" t="s">
        <v>149</v>
      </c>
      <c r="C157" s="152" t="s">
        <v>156</v>
      </c>
      <c r="D157" s="84">
        <v>15</v>
      </c>
      <c r="E157" s="73">
        <f t="shared" si="11"/>
        <v>2.459016393442623</v>
      </c>
      <c r="F157" s="280">
        <v>15</v>
      </c>
      <c r="G157" s="254">
        <f t="shared" si="10"/>
        <v>2.459016393442623</v>
      </c>
      <c r="H157" s="29" t="s">
        <v>467</v>
      </c>
      <c r="I157" s="29"/>
      <c r="J157" s="29" t="s">
        <v>468</v>
      </c>
      <c r="K157" s="341" t="s">
        <v>368</v>
      </c>
      <c r="L157" s="341" t="s">
        <v>369</v>
      </c>
      <c r="M157" s="341" t="s">
        <v>370</v>
      </c>
      <c r="N157" s="341" t="s">
        <v>371</v>
      </c>
      <c r="O157" s="342">
        <v>4</v>
      </c>
      <c r="P157" s="107" t="s">
        <v>469</v>
      </c>
    </row>
    <row r="158" spans="1:16" s="17" customFormat="1" ht="72">
      <c r="A158" s="207" t="s">
        <v>157</v>
      </c>
      <c r="B158" s="64" t="s">
        <v>158</v>
      </c>
      <c r="C158" s="152" t="s">
        <v>159</v>
      </c>
      <c r="D158" s="84">
        <v>15</v>
      </c>
      <c r="E158" s="73">
        <f t="shared" si="11"/>
        <v>2.459016393442623</v>
      </c>
      <c r="F158" s="280">
        <v>15</v>
      </c>
      <c r="G158" s="254">
        <f t="shared" si="10"/>
        <v>2.459016393442623</v>
      </c>
      <c r="H158" s="29" t="s">
        <v>467</v>
      </c>
      <c r="I158" s="29"/>
      <c r="J158" s="29" t="s">
        <v>468</v>
      </c>
      <c r="K158" s="341" t="s">
        <v>368</v>
      </c>
      <c r="L158" s="341" t="s">
        <v>369</v>
      </c>
      <c r="M158" s="341" t="s">
        <v>370</v>
      </c>
      <c r="N158" s="341" t="s">
        <v>371</v>
      </c>
      <c r="O158" s="342">
        <v>4</v>
      </c>
      <c r="P158" s="89"/>
    </row>
    <row r="159" spans="1:16" s="17" customFormat="1" ht="72">
      <c r="A159" s="207" t="s">
        <v>160</v>
      </c>
      <c r="B159" s="64" t="s">
        <v>158</v>
      </c>
      <c r="C159" s="152" t="s">
        <v>161</v>
      </c>
      <c r="D159" s="84">
        <v>15</v>
      </c>
      <c r="E159" s="73">
        <f t="shared" si="11"/>
        <v>2.459016393442623</v>
      </c>
      <c r="F159" s="280">
        <v>15</v>
      </c>
      <c r="G159" s="254">
        <f t="shared" si="10"/>
        <v>2.459016393442623</v>
      </c>
      <c r="H159" s="29" t="s">
        <v>467</v>
      </c>
      <c r="I159" s="29"/>
      <c r="J159" s="29" t="s">
        <v>468</v>
      </c>
      <c r="K159" s="341" t="s">
        <v>369</v>
      </c>
      <c r="L159" s="341" t="s">
        <v>370</v>
      </c>
      <c r="M159" s="341" t="s">
        <v>371</v>
      </c>
      <c r="N159" s="341" t="s">
        <v>376</v>
      </c>
      <c r="O159" s="342">
        <v>4</v>
      </c>
      <c r="P159" s="89"/>
    </row>
    <row r="160" spans="1:16" s="17" customFormat="1" ht="72">
      <c r="A160" s="207" t="s">
        <v>162</v>
      </c>
      <c r="B160" s="64" t="s">
        <v>158</v>
      </c>
      <c r="C160" s="152" t="s">
        <v>163</v>
      </c>
      <c r="D160" s="84">
        <v>15</v>
      </c>
      <c r="E160" s="73">
        <f t="shared" si="11"/>
        <v>2.459016393442623</v>
      </c>
      <c r="F160" s="280">
        <v>15</v>
      </c>
      <c r="G160" s="254">
        <f t="shared" si="10"/>
        <v>2.459016393442623</v>
      </c>
      <c r="H160" s="29" t="s">
        <v>467</v>
      </c>
      <c r="I160" s="29"/>
      <c r="J160" s="29" t="s">
        <v>468</v>
      </c>
      <c r="K160" s="341" t="s">
        <v>369</v>
      </c>
      <c r="L160" s="341" t="s">
        <v>370</v>
      </c>
      <c r="M160" s="341" t="s">
        <v>371</v>
      </c>
      <c r="N160" s="341" t="s">
        <v>376</v>
      </c>
      <c r="O160" s="342">
        <v>4</v>
      </c>
      <c r="P160" s="89"/>
    </row>
    <row r="161" spans="1:16" s="17" customFormat="1" ht="72">
      <c r="A161" s="207" t="s">
        <v>164</v>
      </c>
      <c r="B161" s="64" t="s">
        <v>158</v>
      </c>
      <c r="C161" s="152" t="s">
        <v>165</v>
      </c>
      <c r="D161" s="84">
        <v>15</v>
      </c>
      <c r="E161" s="73">
        <f t="shared" si="11"/>
        <v>2.459016393442623</v>
      </c>
      <c r="F161" s="280">
        <v>15</v>
      </c>
      <c r="G161" s="254">
        <f t="shared" si="10"/>
        <v>2.459016393442623</v>
      </c>
      <c r="H161" s="29" t="s">
        <v>467</v>
      </c>
      <c r="I161" s="29"/>
      <c r="J161" s="29" t="s">
        <v>468</v>
      </c>
      <c r="K161" s="341" t="s">
        <v>369</v>
      </c>
      <c r="L161" s="341" t="s">
        <v>370</v>
      </c>
      <c r="M161" s="341" t="s">
        <v>371</v>
      </c>
      <c r="N161" s="341" t="s">
        <v>376</v>
      </c>
      <c r="O161" s="342">
        <v>4</v>
      </c>
      <c r="P161" s="89"/>
    </row>
    <row r="162" spans="1:16" s="17" customFormat="1" ht="72">
      <c r="A162" s="207" t="s">
        <v>166</v>
      </c>
      <c r="B162" s="64" t="s">
        <v>167</v>
      </c>
      <c r="C162" s="152" t="s">
        <v>168</v>
      </c>
      <c r="D162" s="84">
        <v>15</v>
      </c>
      <c r="E162" s="73">
        <f t="shared" si="11"/>
        <v>2.459016393442623</v>
      </c>
      <c r="F162" s="280">
        <v>15</v>
      </c>
      <c r="G162" s="254">
        <f t="shared" si="10"/>
        <v>2.459016393442623</v>
      </c>
      <c r="H162" s="29" t="s">
        <v>467</v>
      </c>
      <c r="I162" s="29"/>
      <c r="J162" s="29" t="s">
        <v>468</v>
      </c>
      <c r="K162" s="341" t="s">
        <v>370</v>
      </c>
      <c r="L162" s="341" t="s">
        <v>371</v>
      </c>
      <c r="M162" s="341" t="s">
        <v>376</v>
      </c>
      <c r="N162" s="341" t="s">
        <v>381</v>
      </c>
      <c r="O162" s="342">
        <v>4</v>
      </c>
      <c r="P162" s="89"/>
    </row>
    <row r="163" spans="1:16" s="17" customFormat="1" ht="60">
      <c r="A163" s="207" t="s">
        <v>169</v>
      </c>
      <c r="B163" s="64" t="s">
        <v>170</v>
      </c>
      <c r="C163" s="152" t="s">
        <v>171</v>
      </c>
      <c r="D163" s="84">
        <v>60</v>
      </c>
      <c r="E163" s="73">
        <f t="shared" si="11"/>
        <v>9.8360655737704921</v>
      </c>
      <c r="F163" s="280">
        <f t="shared" ref="F163:F180" si="12">D163*0.502781</f>
        <v>30.166860000000003</v>
      </c>
      <c r="G163" s="254">
        <f t="shared" si="10"/>
        <v>4.9453868852459024</v>
      </c>
      <c r="H163" s="29" t="s">
        <v>434</v>
      </c>
      <c r="I163" s="29"/>
      <c r="J163" s="29" t="s">
        <v>468</v>
      </c>
      <c r="K163" s="300" t="s">
        <v>368</v>
      </c>
      <c r="L163" s="314" t="s">
        <v>369</v>
      </c>
      <c r="M163" s="300" t="s">
        <v>370</v>
      </c>
      <c r="N163" s="300" t="s">
        <v>371</v>
      </c>
      <c r="O163" s="343">
        <v>5</v>
      </c>
      <c r="P163" s="89"/>
    </row>
    <row r="164" spans="1:16" s="17" customFormat="1" ht="60">
      <c r="A164" s="207" t="s">
        <v>172</v>
      </c>
      <c r="B164" s="64" t="s">
        <v>173</v>
      </c>
      <c r="C164" s="152" t="s">
        <v>174</v>
      </c>
      <c r="D164" s="84">
        <v>90</v>
      </c>
      <c r="E164" s="73">
        <f t="shared" si="11"/>
        <v>14.754098360655739</v>
      </c>
      <c r="F164" s="280">
        <f t="shared" si="12"/>
        <v>45.25029</v>
      </c>
      <c r="G164" s="254">
        <f t="shared" si="10"/>
        <v>7.4180803278688527</v>
      </c>
      <c r="H164" s="29" t="s">
        <v>434</v>
      </c>
      <c r="I164" s="29"/>
      <c r="J164" s="29" t="s">
        <v>468</v>
      </c>
      <c r="K164" s="300" t="s">
        <v>369</v>
      </c>
      <c r="L164" s="314" t="s">
        <v>370</v>
      </c>
      <c r="M164" s="300" t="s">
        <v>371</v>
      </c>
      <c r="N164" s="300" t="s">
        <v>376</v>
      </c>
      <c r="O164" s="343">
        <v>6</v>
      </c>
      <c r="P164" s="89"/>
    </row>
    <row r="165" spans="1:16" s="17" customFormat="1" ht="108">
      <c r="A165" s="207" t="s">
        <v>175</v>
      </c>
      <c r="B165" s="64" t="s">
        <v>176</v>
      </c>
      <c r="C165" s="152" t="s">
        <v>177</v>
      </c>
      <c r="D165" s="84">
        <v>96</v>
      </c>
      <c r="E165" s="73">
        <f t="shared" si="11"/>
        <v>15.737704918032788</v>
      </c>
      <c r="F165" s="280">
        <f t="shared" si="12"/>
        <v>48.266976</v>
      </c>
      <c r="G165" s="254">
        <f t="shared" si="10"/>
        <v>7.9126190163934433</v>
      </c>
      <c r="H165" s="29" t="s">
        <v>434</v>
      </c>
      <c r="I165" s="29"/>
      <c r="J165" s="29" t="s">
        <v>468</v>
      </c>
      <c r="K165" s="300" t="s">
        <v>368</v>
      </c>
      <c r="L165" s="314" t="s">
        <v>369</v>
      </c>
      <c r="M165" s="300" t="s">
        <v>370</v>
      </c>
      <c r="N165" s="300" t="s">
        <v>371</v>
      </c>
      <c r="O165" s="342">
        <v>4</v>
      </c>
      <c r="P165" s="89"/>
    </row>
    <row r="166" spans="1:16" s="17" customFormat="1" ht="60">
      <c r="A166" s="207" t="s">
        <v>178</v>
      </c>
      <c r="B166" s="64" t="s">
        <v>176</v>
      </c>
      <c r="C166" s="152" t="s">
        <v>179</v>
      </c>
      <c r="D166" s="84">
        <v>64</v>
      </c>
      <c r="E166" s="73">
        <f t="shared" si="11"/>
        <v>10.491803278688526</v>
      </c>
      <c r="F166" s="280">
        <f t="shared" si="12"/>
        <v>32.177984000000002</v>
      </c>
      <c r="G166" s="254">
        <f t="shared" si="10"/>
        <v>5.2750793442622959</v>
      </c>
      <c r="H166" s="29" t="s">
        <v>434</v>
      </c>
      <c r="I166" s="29"/>
      <c r="J166" s="29" t="s">
        <v>468</v>
      </c>
      <c r="K166" s="300" t="s">
        <v>369</v>
      </c>
      <c r="L166" s="314" t="s">
        <v>370</v>
      </c>
      <c r="M166" s="300" t="s">
        <v>371</v>
      </c>
      <c r="N166" s="300" t="s">
        <v>376</v>
      </c>
      <c r="O166" s="342">
        <v>4</v>
      </c>
      <c r="P166" s="89"/>
    </row>
    <row r="167" spans="1:16" s="17" customFormat="1" ht="84">
      <c r="A167" s="207" t="s">
        <v>180</v>
      </c>
      <c r="B167" s="64" t="s">
        <v>176</v>
      </c>
      <c r="C167" s="152" t="s">
        <v>181</v>
      </c>
      <c r="D167" s="84">
        <v>96</v>
      </c>
      <c r="E167" s="73">
        <f t="shared" si="11"/>
        <v>15.737704918032788</v>
      </c>
      <c r="F167" s="280">
        <f t="shared" si="12"/>
        <v>48.266976</v>
      </c>
      <c r="G167" s="254">
        <f t="shared" si="10"/>
        <v>7.9126190163934433</v>
      </c>
      <c r="H167" s="29" t="s">
        <v>434</v>
      </c>
      <c r="I167" s="29"/>
      <c r="J167" s="29" t="s">
        <v>468</v>
      </c>
      <c r="K167" s="341" t="s">
        <v>370</v>
      </c>
      <c r="L167" s="341" t="s">
        <v>371</v>
      </c>
      <c r="M167" s="341" t="s">
        <v>376</v>
      </c>
      <c r="N167" s="341" t="s">
        <v>381</v>
      </c>
      <c r="O167" s="342">
        <v>4</v>
      </c>
      <c r="P167" s="89"/>
    </row>
    <row r="168" spans="1:16" s="17" customFormat="1" ht="60">
      <c r="A168" s="207" t="s">
        <v>182</v>
      </c>
      <c r="B168" s="64" t="s">
        <v>176</v>
      </c>
      <c r="C168" s="152" t="s">
        <v>183</v>
      </c>
      <c r="D168" s="84">
        <v>64</v>
      </c>
      <c r="E168" s="73">
        <f t="shared" si="11"/>
        <v>10.491803278688526</v>
      </c>
      <c r="F168" s="280">
        <f t="shared" si="12"/>
        <v>32.177984000000002</v>
      </c>
      <c r="G168" s="254">
        <f t="shared" si="10"/>
        <v>5.2750793442622959</v>
      </c>
      <c r="H168" s="29" t="s">
        <v>434</v>
      </c>
      <c r="I168" s="29"/>
      <c r="J168" s="29" t="s">
        <v>468</v>
      </c>
      <c r="K168" s="341" t="s">
        <v>370</v>
      </c>
      <c r="L168" s="341" t="s">
        <v>371</v>
      </c>
      <c r="M168" s="341" t="s">
        <v>376</v>
      </c>
      <c r="N168" s="341" t="s">
        <v>381</v>
      </c>
      <c r="O168" s="342">
        <v>4</v>
      </c>
      <c r="P168" s="89"/>
    </row>
    <row r="169" spans="1:16" s="17" customFormat="1" ht="72">
      <c r="A169" s="207" t="s">
        <v>184</v>
      </c>
      <c r="B169" s="64" t="s">
        <v>185</v>
      </c>
      <c r="C169" s="152" t="s">
        <v>186</v>
      </c>
      <c r="D169" s="84">
        <v>110</v>
      </c>
      <c r="E169" s="73">
        <f t="shared" si="11"/>
        <v>18.032786885245901</v>
      </c>
      <c r="F169" s="280">
        <f t="shared" si="12"/>
        <v>55.305910000000004</v>
      </c>
      <c r="G169" s="254">
        <f t="shared" si="10"/>
        <v>9.0665426229508217</v>
      </c>
      <c r="H169" s="29" t="s">
        <v>434</v>
      </c>
      <c r="I169" s="29"/>
      <c r="J169" s="29" t="s">
        <v>468</v>
      </c>
      <c r="K169" s="341" t="s">
        <v>384</v>
      </c>
      <c r="L169" s="341" t="s">
        <v>385</v>
      </c>
      <c r="M169" s="341" t="s">
        <v>381</v>
      </c>
      <c r="N169" s="341" t="s">
        <v>386</v>
      </c>
      <c r="O169" s="343">
        <v>5</v>
      </c>
      <c r="P169" s="89"/>
    </row>
    <row r="170" spans="1:16" s="17" customFormat="1" ht="72">
      <c r="A170" s="207" t="s">
        <v>187</v>
      </c>
      <c r="B170" s="64" t="s">
        <v>188</v>
      </c>
      <c r="C170" s="152" t="s">
        <v>189</v>
      </c>
      <c r="D170" s="84">
        <v>110</v>
      </c>
      <c r="E170" s="73">
        <f t="shared" si="11"/>
        <v>18.032786885245901</v>
      </c>
      <c r="F170" s="280">
        <f t="shared" si="12"/>
        <v>55.305910000000004</v>
      </c>
      <c r="G170" s="254">
        <f t="shared" si="10"/>
        <v>9.0665426229508217</v>
      </c>
      <c r="H170" s="29" t="s">
        <v>434</v>
      </c>
      <c r="I170" s="29"/>
      <c r="J170" s="29" t="s">
        <v>468</v>
      </c>
      <c r="K170" s="341" t="s">
        <v>384</v>
      </c>
      <c r="L170" s="341" t="s">
        <v>385</v>
      </c>
      <c r="M170" s="341" t="s">
        <v>381</v>
      </c>
      <c r="N170" s="341" t="s">
        <v>386</v>
      </c>
      <c r="O170" s="343">
        <v>5</v>
      </c>
      <c r="P170" s="89"/>
    </row>
    <row r="171" spans="1:16" s="17" customFormat="1" ht="84">
      <c r="A171" s="207" t="s">
        <v>190</v>
      </c>
      <c r="B171" s="64" t="s">
        <v>191</v>
      </c>
      <c r="C171" s="151" t="s">
        <v>192</v>
      </c>
      <c r="D171" s="83">
        <v>45</v>
      </c>
      <c r="E171" s="73">
        <f t="shared" si="11"/>
        <v>7.3770491803278695</v>
      </c>
      <c r="F171" s="280">
        <f t="shared" si="12"/>
        <v>22.625145</v>
      </c>
      <c r="G171" s="254">
        <f t="shared" si="10"/>
        <v>3.7090401639344264</v>
      </c>
      <c r="H171" s="29" t="s">
        <v>434</v>
      </c>
      <c r="I171" s="29"/>
      <c r="J171" s="29" t="s">
        <v>468</v>
      </c>
      <c r="K171" s="341" t="s">
        <v>370</v>
      </c>
      <c r="L171" s="341" t="s">
        <v>371</v>
      </c>
      <c r="M171" s="341" t="s">
        <v>376</v>
      </c>
      <c r="N171" s="341" t="s">
        <v>381</v>
      </c>
      <c r="O171" s="343">
        <v>4</v>
      </c>
      <c r="P171" s="89"/>
    </row>
    <row r="172" spans="1:16" s="17" customFormat="1" ht="60">
      <c r="A172" s="207" t="s">
        <v>193</v>
      </c>
      <c r="B172" s="64" t="s">
        <v>194</v>
      </c>
      <c r="C172" s="151" t="s">
        <v>195</v>
      </c>
      <c r="D172" s="83">
        <v>30</v>
      </c>
      <c r="E172" s="73">
        <f t="shared" si="11"/>
        <v>4.918032786885246</v>
      </c>
      <c r="F172" s="280">
        <f t="shared" si="12"/>
        <v>15.083430000000002</v>
      </c>
      <c r="G172" s="254">
        <f t="shared" si="10"/>
        <v>2.4726934426229512</v>
      </c>
      <c r="H172" s="29" t="s">
        <v>434</v>
      </c>
      <c r="I172" s="29"/>
      <c r="J172" s="29" t="s">
        <v>468</v>
      </c>
      <c r="K172" s="341" t="s">
        <v>370</v>
      </c>
      <c r="L172" s="341" t="s">
        <v>371</v>
      </c>
      <c r="M172" s="341" t="s">
        <v>376</v>
      </c>
      <c r="N172" s="341" t="s">
        <v>381</v>
      </c>
      <c r="O172" s="343">
        <v>4</v>
      </c>
      <c r="P172" s="89"/>
    </row>
    <row r="173" spans="1:16" s="17" customFormat="1" ht="72">
      <c r="A173" s="207" t="s">
        <v>196</v>
      </c>
      <c r="B173" s="64" t="s">
        <v>194</v>
      </c>
      <c r="C173" s="151" t="s">
        <v>197</v>
      </c>
      <c r="D173" s="83">
        <v>30</v>
      </c>
      <c r="E173" s="73">
        <f t="shared" si="11"/>
        <v>4.918032786885246</v>
      </c>
      <c r="F173" s="280">
        <f t="shared" si="12"/>
        <v>15.083430000000002</v>
      </c>
      <c r="G173" s="254">
        <f t="shared" si="10"/>
        <v>2.4726934426229512</v>
      </c>
      <c r="H173" s="29" t="s">
        <v>434</v>
      </c>
      <c r="I173" s="29"/>
      <c r="J173" s="29" t="s">
        <v>468</v>
      </c>
      <c r="K173" s="341" t="s">
        <v>384</v>
      </c>
      <c r="L173" s="341" t="s">
        <v>385</v>
      </c>
      <c r="M173" s="341" t="s">
        <v>381</v>
      </c>
      <c r="N173" s="341" t="s">
        <v>386</v>
      </c>
      <c r="O173" s="343">
        <v>4</v>
      </c>
      <c r="P173" s="89"/>
    </row>
    <row r="174" spans="1:16" s="17" customFormat="1" ht="84">
      <c r="A174" s="207" t="s">
        <v>198</v>
      </c>
      <c r="B174" s="64" t="s">
        <v>199</v>
      </c>
      <c r="C174" s="151" t="s">
        <v>200</v>
      </c>
      <c r="D174" s="83">
        <v>30</v>
      </c>
      <c r="E174" s="73">
        <f t="shared" si="11"/>
        <v>4.918032786885246</v>
      </c>
      <c r="F174" s="280">
        <f t="shared" si="12"/>
        <v>15.083430000000002</v>
      </c>
      <c r="G174" s="254">
        <f t="shared" si="10"/>
        <v>2.4726934426229512</v>
      </c>
      <c r="H174" s="29" t="s">
        <v>434</v>
      </c>
      <c r="I174" s="29"/>
      <c r="J174" s="29" t="s">
        <v>468</v>
      </c>
      <c r="K174" s="341" t="s">
        <v>384</v>
      </c>
      <c r="L174" s="341" t="s">
        <v>385</v>
      </c>
      <c r="M174" s="341" t="s">
        <v>381</v>
      </c>
      <c r="N174" s="341" t="s">
        <v>386</v>
      </c>
      <c r="O174" s="343">
        <v>6</v>
      </c>
      <c r="P174" s="89"/>
    </row>
    <row r="175" spans="1:16" s="17" customFormat="1" ht="84">
      <c r="A175" s="207" t="s">
        <v>201</v>
      </c>
      <c r="B175" s="64" t="s">
        <v>202</v>
      </c>
      <c r="C175" s="151" t="s">
        <v>203</v>
      </c>
      <c r="D175" s="83">
        <v>112.5</v>
      </c>
      <c r="E175" s="73">
        <f t="shared" ref="E175:E180" si="13">D175/6.1</f>
        <v>18.442622950819672</v>
      </c>
      <c r="F175" s="280">
        <f t="shared" si="12"/>
        <v>56.562862500000001</v>
      </c>
      <c r="G175" s="254">
        <f t="shared" si="10"/>
        <v>9.2726004098360661</v>
      </c>
      <c r="H175" s="29" t="s">
        <v>434</v>
      </c>
      <c r="I175" s="29"/>
      <c r="J175" s="29" t="s">
        <v>468</v>
      </c>
      <c r="K175" s="341" t="s">
        <v>385</v>
      </c>
      <c r="L175" s="341" t="s">
        <v>381</v>
      </c>
      <c r="M175" s="341" t="s">
        <v>386</v>
      </c>
      <c r="N175" s="341" t="s">
        <v>387</v>
      </c>
      <c r="O175" s="343">
        <v>6</v>
      </c>
      <c r="P175" s="89"/>
    </row>
    <row r="176" spans="1:16" s="17" customFormat="1" ht="84">
      <c r="A176" s="207" t="s">
        <v>204</v>
      </c>
      <c r="B176" s="64" t="s">
        <v>205</v>
      </c>
      <c r="C176" s="151" t="s">
        <v>206</v>
      </c>
      <c r="D176" s="83">
        <v>112.5</v>
      </c>
      <c r="E176" s="73">
        <f t="shared" si="13"/>
        <v>18.442622950819672</v>
      </c>
      <c r="F176" s="280">
        <f t="shared" si="12"/>
        <v>56.562862500000001</v>
      </c>
      <c r="G176" s="254">
        <f t="shared" si="10"/>
        <v>9.2726004098360661</v>
      </c>
      <c r="H176" s="29" t="s">
        <v>434</v>
      </c>
      <c r="I176" s="29"/>
      <c r="J176" s="29" t="s">
        <v>468</v>
      </c>
      <c r="K176" s="341" t="s">
        <v>385</v>
      </c>
      <c r="L176" s="341" t="s">
        <v>381</v>
      </c>
      <c r="M176" s="341" t="s">
        <v>386</v>
      </c>
      <c r="N176" s="341" t="s">
        <v>387</v>
      </c>
      <c r="O176" s="343">
        <v>6</v>
      </c>
      <c r="P176" s="89"/>
    </row>
    <row r="177" spans="1:17" s="17" customFormat="1" ht="96">
      <c r="A177" s="207" t="s">
        <v>207</v>
      </c>
      <c r="B177" s="64" t="s">
        <v>208</v>
      </c>
      <c r="C177" s="150" t="s">
        <v>209</v>
      </c>
      <c r="D177" s="82">
        <v>50</v>
      </c>
      <c r="E177" s="73">
        <f t="shared" si="13"/>
        <v>8.1967213114754109</v>
      </c>
      <c r="F177" s="280">
        <f t="shared" si="12"/>
        <v>25.139050000000001</v>
      </c>
      <c r="G177" s="254">
        <f t="shared" si="10"/>
        <v>4.1211557377049184</v>
      </c>
      <c r="H177" s="29" t="s">
        <v>434</v>
      </c>
      <c r="I177" s="29"/>
      <c r="J177" s="29" t="s">
        <v>468</v>
      </c>
      <c r="K177" s="341" t="s">
        <v>390</v>
      </c>
      <c r="L177" s="341" t="s">
        <v>390</v>
      </c>
      <c r="M177" s="341" t="s">
        <v>391</v>
      </c>
      <c r="N177" s="341" t="s">
        <v>392</v>
      </c>
      <c r="O177" s="343">
        <v>6</v>
      </c>
      <c r="P177" s="89"/>
    </row>
    <row r="178" spans="1:17" s="17" customFormat="1" ht="96">
      <c r="A178" s="207" t="s">
        <v>210</v>
      </c>
      <c r="B178" s="64" t="s">
        <v>211</v>
      </c>
      <c r="C178" s="150" t="s">
        <v>212</v>
      </c>
      <c r="D178" s="82">
        <v>50</v>
      </c>
      <c r="E178" s="73">
        <f t="shared" si="13"/>
        <v>8.1967213114754109</v>
      </c>
      <c r="F178" s="280">
        <f t="shared" si="12"/>
        <v>25.139050000000001</v>
      </c>
      <c r="G178" s="254">
        <f t="shared" si="10"/>
        <v>4.1211557377049184</v>
      </c>
      <c r="H178" s="29" t="s">
        <v>434</v>
      </c>
      <c r="I178" s="29"/>
      <c r="J178" s="29" t="s">
        <v>468</v>
      </c>
      <c r="K178" s="341" t="s">
        <v>390</v>
      </c>
      <c r="L178" s="341" t="s">
        <v>390</v>
      </c>
      <c r="M178" s="341" t="s">
        <v>391</v>
      </c>
      <c r="N178" s="341" t="s">
        <v>392</v>
      </c>
      <c r="O178" s="343">
        <v>6</v>
      </c>
      <c r="P178" s="89"/>
    </row>
    <row r="179" spans="1:17" s="17" customFormat="1" ht="36">
      <c r="A179" s="207" t="s">
        <v>213</v>
      </c>
      <c r="B179" s="64" t="s">
        <v>214</v>
      </c>
      <c r="C179" s="150" t="s">
        <v>215</v>
      </c>
      <c r="D179" s="82">
        <v>100</v>
      </c>
      <c r="E179" s="73">
        <f t="shared" si="13"/>
        <v>16.393442622950822</v>
      </c>
      <c r="F179" s="280">
        <f t="shared" si="12"/>
        <v>50.278100000000002</v>
      </c>
      <c r="G179" s="254">
        <f t="shared" si="10"/>
        <v>8.2423114754098368</v>
      </c>
      <c r="H179" s="29" t="s">
        <v>434</v>
      </c>
      <c r="I179" s="29"/>
      <c r="J179" s="29" t="s">
        <v>468</v>
      </c>
      <c r="K179" s="341" t="s">
        <v>387</v>
      </c>
      <c r="L179" s="341" t="s">
        <v>390</v>
      </c>
      <c r="M179" s="341" t="s">
        <v>391</v>
      </c>
      <c r="N179" s="341" t="s">
        <v>392</v>
      </c>
      <c r="O179" s="343">
        <v>6</v>
      </c>
      <c r="P179" s="89"/>
    </row>
    <row r="180" spans="1:17" s="17" customFormat="1" ht="36.6" thickBot="1">
      <c r="A180" s="212" t="s">
        <v>216</v>
      </c>
      <c r="B180" s="159" t="s">
        <v>214</v>
      </c>
      <c r="C180" s="149" t="s">
        <v>217</v>
      </c>
      <c r="D180" s="88">
        <v>100</v>
      </c>
      <c r="E180" s="87">
        <f t="shared" si="13"/>
        <v>16.393442622950822</v>
      </c>
      <c r="F180" s="280">
        <f t="shared" si="12"/>
        <v>50.278100000000002</v>
      </c>
      <c r="G180" s="265">
        <f t="shared" si="10"/>
        <v>8.2423114754098368</v>
      </c>
      <c r="H180" s="177" t="s">
        <v>434</v>
      </c>
      <c r="I180" s="177"/>
      <c r="J180" s="177" t="s">
        <v>468</v>
      </c>
      <c r="K180" s="341" t="s">
        <v>375</v>
      </c>
      <c r="L180" s="341" t="s">
        <v>382</v>
      </c>
      <c r="M180" s="341" t="s">
        <v>393</v>
      </c>
      <c r="N180" s="341" t="s">
        <v>394</v>
      </c>
      <c r="O180" s="344">
        <v>6</v>
      </c>
      <c r="P180" s="114"/>
    </row>
    <row r="181" spans="1:17" s="17" customFormat="1" ht="16.2" thickBot="1">
      <c r="A181" s="423" t="s">
        <v>218</v>
      </c>
      <c r="B181" s="424"/>
      <c r="C181" s="424"/>
      <c r="D181" s="211">
        <f>SUM(D7:D180)</f>
        <v>8655.6000000000022</v>
      </c>
      <c r="E181" s="211">
        <f>SUM(E7:E180)</f>
        <v>1418.9508196721313</v>
      </c>
      <c r="F181" s="211">
        <f>SUM(F7:F180)</f>
        <v>4739.7020436000021</v>
      </c>
      <c r="G181" s="211">
        <f>SUM(G7:G180)</f>
        <v>777.00033501639314</v>
      </c>
      <c r="H181" s="210"/>
      <c r="I181" s="210"/>
      <c r="J181" s="210"/>
      <c r="K181" s="210"/>
      <c r="L181" s="210"/>
      <c r="M181" s="210"/>
      <c r="N181" s="210"/>
      <c r="O181" s="210"/>
      <c r="P181" s="209"/>
    </row>
    <row r="182" spans="1:17" s="16" customFormat="1" ht="16.2" thickBot="1">
      <c r="A182" s="422" t="s">
        <v>219</v>
      </c>
      <c r="B182" s="422"/>
      <c r="C182" s="422"/>
      <c r="D182" s="422"/>
      <c r="E182" s="422"/>
      <c r="F182" s="422"/>
      <c r="G182" s="422"/>
      <c r="H182" s="422"/>
      <c r="I182" s="422"/>
      <c r="J182" s="422"/>
      <c r="K182" s="422"/>
      <c r="L182" s="422"/>
      <c r="M182" s="422"/>
      <c r="N182" s="422"/>
      <c r="O182" s="422"/>
      <c r="P182" s="422"/>
    </row>
    <row r="183" spans="1:17" s="16" customFormat="1" ht="96.6" thickBot="1">
      <c r="A183" s="99" t="s">
        <v>220</v>
      </c>
      <c r="B183" s="98" t="s">
        <v>221</v>
      </c>
      <c r="C183" s="145" t="s">
        <v>222</v>
      </c>
      <c r="D183" s="140">
        <v>46.6</v>
      </c>
      <c r="E183" s="53">
        <f t="shared" ref="E183:E205" si="14">D183/6.1</f>
        <v>7.6393442622950829</v>
      </c>
      <c r="F183" s="281">
        <v>46.6</v>
      </c>
      <c r="G183" s="266">
        <f t="shared" ref="G183:G205" si="15">F183/6.1</f>
        <v>7.6393442622950829</v>
      </c>
      <c r="H183" s="193" t="s">
        <v>434</v>
      </c>
      <c r="I183" s="193"/>
      <c r="J183" s="193" t="s">
        <v>468</v>
      </c>
      <c r="K183" s="345">
        <v>2015.8</v>
      </c>
      <c r="L183" s="345" t="s">
        <v>365</v>
      </c>
      <c r="M183" s="345" t="s">
        <v>366</v>
      </c>
      <c r="N183" s="345" t="s">
        <v>367</v>
      </c>
      <c r="O183" s="346">
        <v>2</v>
      </c>
      <c r="P183" s="213"/>
    </row>
    <row r="184" spans="1:17" s="16" customFormat="1" ht="60">
      <c r="A184" s="93" t="s">
        <v>223</v>
      </c>
      <c r="B184" s="173" t="s">
        <v>224</v>
      </c>
      <c r="C184" s="129" t="s">
        <v>225</v>
      </c>
      <c r="D184" s="136">
        <v>10.5</v>
      </c>
      <c r="E184" s="50">
        <f t="shared" si="14"/>
        <v>1.7213114754098362</v>
      </c>
      <c r="F184" s="281">
        <v>10.5</v>
      </c>
      <c r="G184" s="263">
        <f t="shared" si="15"/>
        <v>1.7213114754098362</v>
      </c>
      <c r="H184" s="51" t="s">
        <v>434</v>
      </c>
      <c r="I184" s="51"/>
      <c r="J184" s="51" t="s">
        <v>468</v>
      </c>
      <c r="K184" s="288" t="s">
        <v>366</v>
      </c>
      <c r="L184" s="288" t="s">
        <v>367</v>
      </c>
      <c r="M184" s="288" t="s">
        <v>372</v>
      </c>
      <c r="N184" s="288" t="s">
        <v>373</v>
      </c>
      <c r="O184" s="347">
        <v>3</v>
      </c>
      <c r="P184" s="214"/>
    </row>
    <row r="185" spans="1:17" s="16" customFormat="1" ht="96">
      <c r="A185" s="94" t="s">
        <v>226</v>
      </c>
      <c r="B185" s="148" t="s">
        <v>227</v>
      </c>
      <c r="C185" s="146" t="s">
        <v>228</v>
      </c>
      <c r="D185" s="132">
        <v>18.899999999999999</v>
      </c>
      <c r="E185" s="49">
        <f t="shared" si="14"/>
        <v>3.098360655737705</v>
      </c>
      <c r="F185" s="280">
        <v>18.899999999999999</v>
      </c>
      <c r="G185" s="262">
        <f t="shared" si="15"/>
        <v>3.098360655737705</v>
      </c>
      <c r="H185" s="29" t="s">
        <v>467</v>
      </c>
      <c r="I185" s="29"/>
      <c r="J185" s="29" t="s">
        <v>468</v>
      </c>
      <c r="K185" s="290" t="s">
        <v>366</v>
      </c>
      <c r="L185" s="290" t="s">
        <v>367</v>
      </c>
      <c r="M185" s="290" t="s">
        <v>372</v>
      </c>
      <c r="N185" s="290" t="s">
        <v>373</v>
      </c>
      <c r="O185" s="348">
        <v>3</v>
      </c>
      <c r="P185" s="202" t="s">
        <v>469</v>
      </c>
      <c r="Q185" s="199" t="s">
        <v>229</v>
      </c>
    </row>
    <row r="186" spans="1:17" s="16" customFormat="1" ht="60">
      <c r="A186" s="94" t="s">
        <v>230</v>
      </c>
      <c r="B186" s="172" t="s">
        <v>227</v>
      </c>
      <c r="C186" s="128" t="s">
        <v>231</v>
      </c>
      <c r="D186" s="132">
        <v>15</v>
      </c>
      <c r="E186" s="49">
        <f t="shared" si="14"/>
        <v>2.459016393442623</v>
      </c>
      <c r="F186" s="280">
        <v>15</v>
      </c>
      <c r="G186" s="262">
        <f t="shared" si="15"/>
        <v>2.459016393442623</v>
      </c>
      <c r="H186" s="29" t="s">
        <v>434</v>
      </c>
      <c r="I186" s="29"/>
      <c r="J186" s="29" t="s">
        <v>468</v>
      </c>
      <c r="K186" s="349">
        <v>2015.8</v>
      </c>
      <c r="L186" s="290" t="s">
        <v>369</v>
      </c>
      <c r="M186" s="290" t="s">
        <v>370</v>
      </c>
      <c r="N186" s="290" t="s">
        <v>376</v>
      </c>
      <c r="O186" s="348">
        <v>3</v>
      </c>
      <c r="P186" s="141"/>
      <c r="Q186"/>
    </row>
    <row r="187" spans="1:17" s="16" customFormat="1" ht="108">
      <c r="A187" s="94" t="s">
        <v>232</v>
      </c>
      <c r="B187" s="171" t="s">
        <v>227</v>
      </c>
      <c r="C187" s="128" t="s">
        <v>233</v>
      </c>
      <c r="D187" s="132">
        <v>17</v>
      </c>
      <c r="E187" s="49">
        <f t="shared" si="14"/>
        <v>2.7868852459016393</v>
      </c>
      <c r="F187" s="280">
        <v>17</v>
      </c>
      <c r="G187" s="262">
        <f t="shared" si="15"/>
        <v>2.7868852459016393</v>
      </c>
      <c r="H187" s="29" t="s">
        <v>434</v>
      </c>
      <c r="I187" s="29"/>
      <c r="J187" s="29" t="s">
        <v>468</v>
      </c>
      <c r="K187" s="290" t="s">
        <v>369</v>
      </c>
      <c r="L187" s="290" t="s">
        <v>366</v>
      </c>
      <c r="M187" s="290" t="s">
        <v>367</v>
      </c>
      <c r="N187" s="290" t="s">
        <v>372</v>
      </c>
      <c r="O187" s="348">
        <v>3</v>
      </c>
      <c r="P187" s="141"/>
      <c r="Q187"/>
    </row>
    <row r="188" spans="1:17" s="16" customFormat="1" ht="60">
      <c r="A188" s="94" t="s">
        <v>234</v>
      </c>
      <c r="B188" s="171" t="s">
        <v>235</v>
      </c>
      <c r="C188" s="128" t="s">
        <v>236</v>
      </c>
      <c r="D188" s="134">
        <v>15</v>
      </c>
      <c r="E188" s="49">
        <f t="shared" si="14"/>
        <v>2.459016393442623</v>
      </c>
      <c r="F188" s="280">
        <v>15</v>
      </c>
      <c r="G188" s="262">
        <f t="shared" si="15"/>
        <v>2.459016393442623</v>
      </c>
      <c r="H188" s="29" t="s">
        <v>467</v>
      </c>
      <c r="I188" s="29"/>
      <c r="J188" s="29" t="s">
        <v>468</v>
      </c>
      <c r="K188" s="290" t="s">
        <v>369</v>
      </c>
      <c r="L188" s="290" t="s">
        <v>366</v>
      </c>
      <c r="M188" s="290" t="s">
        <v>367</v>
      </c>
      <c r="N188" s="290" t="s">
        <v>372</v>
      </c>
      <c r="O188" s="348">
        <v>6</v>
      </c>
      <c r="P188" s="141"/>
      <c r="Q188"/>
    </row>
    <row r="189" spans="1:17" s="16" customFormat="1" ht="36.6" thickBot="1">
      <c r="A189" s="236" t="s">
        <v>237</v>
      </c>
      <c r="B189" s="218" t="s">
        <v>238</v>
      </c>
      <c r="C189" s="217" t="s">
        <v>239</v>
      </c>
      <c r="D189" s="216">
        <v>15</v>
      </c>
      <c r="E189" s="215">
        <f t="shared" si="14"/>
        <v>2.459016393442623</v>
      </c>
      <c r="F189" s="280">
        <v>15</v>
      </c>
      <c r="G189" s="264">
        <f t="shared" si="15"/>
        <v>2.459016393442623</v>
      </c>
      <c r="H189" s="185" t="s">
        <v>434</v>
      </c>
      <c r="I189" s="185"/>
      <c r="J189" s="185" t="s">
        <v>468</v>
      </c>
      <c r="K189" s="350">
        <v>2015.8</v>
      </c>
      <c r="L189" s="294" t="s">
        <v>369</v>
      </c>
      <c r="M189" s="294" t="s">
        <v>370</v>
      </c>
      <c r="N189" s="294" t="s">
        <v>376</v>
      </c>
      <c r="O189" s="351">
        <v>4</v>
      </c>
      <c r="P189" s="200"/>
      <c r="Q189"/>
    </row>
    <row r="190" spans="1:17" s="16" customFormat="1" ht="96">
      <c r="A190" s="31" t="s">
        <v>240</v>
      </c>
      <c r="B190" s="170" t="s">
        <v>241</v>
      </c>
      <c r="C190" s="170" t="s">
        <v>242</v>
      </c>
      <c r="D190" s="48">
        <v>16.2</v>
      </c>
      <c r="E190" s="50">
        <f t="shared" si="14"/>
        <v>2.6557377049180326</v>
      </c>
      <c r="F190" s="281">
        <v>16.2</v>
      </c>
      <c r="G190" s="263">
        <f t="shared" si="15"/>
        <v>2.6557377049180326</v>
      </c>
      <c r="H190" s="51" t="s">
        <v>434</v>
      </c>
      <c r="I190" s="51"/>
      <c r="J190" s="51" t="s">
        <v>468</v>
      </c>
      <c r="K190" s="290" t="s">
        <v>369</v>
      </c>
      <c r="L190" s="290" t="s">
        <v>383</v>
      </c>
      <c r="M190" s="290" t="s">
        <v>384</v>
      </c>
      <c r="N190" s="290" t="s">
        <v>385</v>
      </c>
      <c r="O190" s="348">
        <v>3</v>
      </c>
      <c r="P190" s="223"/>
      <c r="Q190"/>
    </row>
    <row r="191" spans="1:17" s="16" customFormat="1" ht="96">
      <c r="A191" s="32" t="s">
        <v>243</v>
      </c>
      <c r="B191" s="169" t="s">
        <v>244</v>
      </c>
      <c r="C191" s="147" t="s">
        <v>245</v>
      </c>
      <c r="D191" s="47">
        <v>42</v>
      </c>
      <c r="E191" s="49">
        <f t="shared" si="14"/>
        <v>6.8852459016393448</v>
      </c>
      <c r="F191" s="280">
        <v>42</v>
      </c>
      <c r="G191" s="262">
        <f t="shared" si="15"/>
        <v>6.8852459016393448</v>
      </c>
      <c r="H191" s="29" t="s">
        <v>434</v>
      </c>
      <c r="I191" s="29"/>
      <c r="J191" s="29" t="s">
        <v>468</v>
      </c>
      <c r="K191" s="290" t="s">
        <v>369</v>
      </c>
      <c r="L191" s="290" t="s">
        <v>383</v>
      </c>
      <c r="M191" s="290" t="s">
        <v>384</v>
      </c>
      <c r="N191" s="290" t="s">
        <v>385</v>
      </c>
      <c r="O191" s="348">
        <v>3</v>
      </c>
      <c r="P191" s="202" t="s">
        <v>469</v>
      </c>
      <c r="Q191" s="199" t="s">
        <v>246</v>
      </c>
    </row>
    <row r="192" spans="1:17" s="16" customFormat="1" ht="48">
      <c r="A192" s="32" t="s">
        <v>247</v>
      </c>
      <c r="B192" s="169" t="s">
        <v>248</v>
      </c>
      <c r="C192" s="147" t="s">
        <v>249</v>
      </c>
      <c r="D192" s="47">
        <v>15</v>
      </c>
      <c r="E192" s="49">
        <f t="shared" si="14"/>
        <v>2.459016393442623</v>
      </c>
      <c r="F192" s="280">
        <v>15</v>
      </c>
      <c r="G192" s="262">
        <f t="shared" si="15"/>
        <v>2.459016393442623</v>
      </c>
      <c r="H192" s="29" t="s">
        <v>434</v>
      </c>
      <c r="I192" s="29"/>
      <c r="J192" s="29" t="s">
        <v>468</v>
      </c>
      <c r="K192" s="290" t="s">
        <v>370</v>
      </c>
      <c r="L192" s="290" t="s">
        <v>371</v>
      </c>
      <c r="M192" s="290" t="s">
        <v>376</v>
      </c>
      <c r="N192" s="301" t="s">
        <v>381</v>
      </c>
      <c r="O192" s="301">
        <v>2</v>
      </c>
      <c r="P192" s="141"/>
      <c r="Q192"/>
    </row>
    <row r="193" spans="1:17" s="16" customFormat="1" ht="84.6" thickBot="1">
      <c r="A193" s="34" t="s">
        <v>250</v>
      </c>
      <c r="B193" s="30" t="s">
        <v>251</v>
      </c>
      <c r="C193" s="30" t="s">
        <v>252</v>
      </c>
      <c r="D193" s="52">
        <v>38.65</v>
      </c>
      <c r="E193" s="49">
        <f t="shared" si="14"/>
        <v>6.3360655737704921</v>
      </c>
      <c r="F193" s="280">
        <v>38.65</v>
      </c>
      <c r="G193" s="262">
        <f t="shared" si="15"/>
        <v>6.3360655737704921</v>
      </c>
      <c r="H193" s="29" t="s">
        <v>434</v>
      </c>
      <c r="I193" s="29"/>
      <c r="J193" s="29" t="s">
        <v>468</v>
      </c>
      <c r="K193" s="352" t="s">
        <v>384</v>
      </c>
      <c r="L193" s="352" t="s">
        <v>385</v>
      </c>
      <c r="M193" s="352" t="s">
        <v>386</v>
      </c>
      <c r="N193" s="352" t="s">
        <v>387</v>
      </c>
      <c r="O193" s="353">
        <v>3</v>
      </c>
      <c r="P193" s="200"/>
      <c r="Q193"/>
    </row>
    <row r="194" spans="1:17" s="16" customFormat="1" ht="36">
      <c r="A194" s="222" t="s">
        <v>253</v>
      </c>
      <c r="B194" s="221" t="s">
        <v>254</v>
      </c>
      <c r="C194" s="221" t="s">
        <v>255</v>
      </c>
      <c r="D194" s="220">
        <v>12</v>
      </c>
      <c r="E194" s="201">
        <f t="shared" si="14"/>
        <v>1.9672131147540985</v>
      </c>
      <c r="F194" s="280">
        <v>12</v>
      </c>
      <c r="G194" s="263">
        <f t="shared" si="15"/>
        <v>1.9672131147540985</v>
      </c>
      <c r="H194" s="181" t="s">
        <v>434</v>
      </c>
      <c r="I194" s="181"/>
      <c r="J194" s="181" t="s">
        <v>468</v>
      </c>
      <c r="K194" s="354" t="s">
        <v>369</v>
      </c>
      <c r="L194" s="354" t="s">
        <v>383</v>
      </c>
      <c r="M194" s="354" t="s">
        <v>384</v>
      </c>
      <c r="N194" s="354" t="s">
        <v>385</v>
      </c>
      <c r="O194" s="355">
        <v>2</v>
      </c>
      <c r="P194" s="219"/>
      <c r="Q194"/>
    </row>
    <row r="195" spans="1:17" s="16" customFormat="1" ht="96">
      <c r="A195" s="34" t="s">
        <v>256</v>
      </c>
      <c r="B195" s="168" t="s">
        <v>257</v>
      </c>
      <c r="C195" s="37" t="s">
        <v>258</v>
      </c>
      <c r="D195" s="42">
        <v>21.6</v>
      </c>
      <c r="E195" s="49">
        <f t="shared" si="14"/>
        <v>3.5409836065573774</v>
      </c>
      <c r="F195" s="280">
        <v>21.6</v>
      </c>
      <c r="G195" s="262">
        <f t="shared" si="15"/>
        <v>3.5409836065573774</v>
      </c>
      <c r="H195" s="29" t="s">
        <v>467</v>
      </c>
      <c r="I195" s="29"/>
      <c r="J195" s="29" t="s">
        <v>468</v>
      </c>
      <c r="K195" s="356" t="s">
        <v>369</v>
      </c>
      <c r="L195" s="356" t="s">
        <v>366</v>
      </c>
      <c r="M195" s="356" t="s">
        <v>367</v>
      </c>
      <c r="N195" s="356" t="s">
        <v>372</v>
      </c>
      <c r="O195" s="357">
        <v>1</v>
      </c>
      <c r="P195" s="202" t="s">
        <v>469</v>
      </c>
      <c r="Q195" s="199" t="s">
        <v>259</v>
      </c>
    </row>
    <row r="196" spans="1:17" s="16" customFormat="1" ht="36">
      <c r="A196" s="34" t="s">
        <v>260</v>
      </c>
      <c r="B196" s="37" t="s">
        <v>261</v>
      </c>
      <c r="C196" s="37" t="s">
        <v>262</v>
      </c>
      <c r="D196" s="42">
        <v>15</v>
      </c>
      <c r="E196" s="49">
        <f t="shared" si="14"/>
        <v>2.459016393442623</v>
      </c>
      <c r="F196" s="280">
        <v>15</v>
      </c>
      <c r="G196" s="262">
        <f t="shared" si="15"/>
        <v>2.459016393442623</v>
      </c>
      <c r="H196" s="29" t="s">
        <v>434</v>
      </c>
      <c r="I196" s="29"/>
      <c r="J196" s="29" t="s">
        <v>468</v>
      </c>
      <c r="K196" s="349">
        <v>2015.8</v>
      </c>
      <c r="L196" s="349" t="s">
        <v>365</v>
      </c>
      <c r="M196" s="349" t="s">
        <v>366</v>
      </c>
      <c r="N196" s="349" t="s">
        <v>367</v>
      </c>
      <c r="O196" s="357">
        <v>2</v>
      </c>
      <c r="P196" s="142"/>
      <c r="Q196"/>
    </row>
    <row r="197" spans="1:17" s="16" customFormat="1" ht="24">
      <c r="A197" s="34" t="s">
        <v>263</v>
      </c>
      <c r="B197" s="37" t="s">
        <v>264</v>
      </c>
      <c r="C197" s="37" t="s">
        <v>265</v>
      </c>
      <c r="D197" s="42">
        <v>16.600000000000001</v>
      </c>
      <c r="E197" s="49">
        <f t="shared" si="14"/>
        <v>2.7213114754098364</v>
      </c>
      <c r="F197" s="280">
        <v>16.600000000000001</v>
      </c>
      <c r="G197" s="262">
        <f t="shared" si="15"/>
        <v>2.7213114754098364</v>
      </c>
      <c r="H197" s="29" t="s">
        <v>434</v>
      </c>
      <c r="I197" s="29"/>
      <c r="J197" s="29" t="s">
        <v>468</v>
      </c>
      <c r="K197" s="349">
        <v>2015.8</v>
      </c>
      <c r="L197" s="349" t="s">
        <v>365</v>
      </c>
      <c r="M197" s="349" t="s">
        <v>366</v>
      </c>
      <c r="N197" s="349" t="s">
        <v>367</v>
      </c>
      <c r="O197" s="358">
        <v>4</v>
      </c>
      <c r="P197" s="142"/>
      <c r="Q197"/>
    </row>
    <row r="198" spans="1:17" s="16" customFormat="1" ht="36">
      <c r="A198" s="34" t="s">
        <v>266</v>
      </c>
      <c r="B198" s="37" t="s">
        <v>267</v>
      </c>
      <c r="C198" s="127" t="s">
        <v>268</v>
      </c>
      <c r="D198" s="135">
        <v>213</v>
      </c>
      <c r="E198" s="49">
        <f t="shared" si="14"/>
        <v>34.918032786885249</v>
      </c>
      <c r="F198" s="280">
        <f>D198*0.502781</f>
        <v>107.092353</v>
      </c>
      <c r="G198" s="262">
        <f t="shared" si="15"/>
        <v>17.556123442622951</v>
      </c>
      <c r="H198" s="29" t="s">
        <v>678</v>
      </c>
      <c r="I198" s="29"/>
      <c r="J198" s="29" t="s">
        <v>679</v>
      </c>
      <c r="K198" s="349">
        <v>2015.8</v>
      </c>
      <c r="L198" s="349" t="s">
        <v>365</v>
      </c>
      <c r="M198" s="349" t="s">
        <v>366</v>
      </c>
      <c r="N198" s="349" t="s">
        <v>367</v>
      </c>
      <c r="O198" s="359">
        <v>2</v>
      </c>
      <c r="P198" s="142"/>
      <c r="Q198"/>
    </row>
    <row r="199" spans="1:17" s="16" customFormat="1" ht="36.6" thickBot="1">
      <c r="A199" s="32" t="s">
        <v>269</v>
      </c>
      <c r="B199" s="169" t="s">
        <v>270</v>
      </c>
      <c r="C199" s="127" t="s">
        <v>271</v>
      </c>
      <c r="D199" s="135">
        <v>11.76</v>
      </c>
      <c r="E199" s="49">
        <f t="shared" si="14"/>
        <v>1.9278688524590164</v>
      </c>
      <c r="F199" s="280">
        <f>D199*0.502781</f>
        <v>5.9127045599999999</v>
      </c>
      <c r="G199" s="262">
        <f t="shared" si="15"/>
        <v>0.9692958295081967</v>
      </c>
      <c r="H199" s="29" t="s">
        <v>467</v>
      </c>
      <c r="I199" s="29"/>
      <c r="J199" s="29" t="s">
        <v>468</v>
      </c>
      <c r="K199" s="360" t="s">
        <v>366</v>
      </c>
      <c r="L199" s="360" t="s">
        <v>371</v>
      </c>
      <c r="M199" s="360" t="s">
        <v>376</v>
      </c>
      <c r="N199" s="361" t="s">
        <v>373</v>
      </c>
      <c r="O199" s="362">
        <v>2</v>
      </c>
      <c r="P199" s="141"/>
      <c r="Q199"/>
    </row>
    <row r="200" spans="1:17" s="16" customFormat="1" ht="96">
      <c r="A200" s="97" t="s">
        <v>272</v>
      </c>
      <c r="B200" s="170" t="s">
        <v>273</v>
      </c>
      <c r="C200" s="129" t="s">
        <v>274</v>
      </c>
      <c r="D200" s="139">
        <v>46.2</v>
      </c>
      <c r="E200" s="50">
        <f t="shared" si="14"/>
        <v>7.5737704918032795</v>
      </c>
      <c r="F200" s="280">
        <v>46.2</v>
      </c>
      <c r="G200" s="263">
        <f t="shared" si="15"/>
        <v>7.5737704918032795</v>
      </c>
      <c r="H200" s="51" t="s">
        <v>434</v>
      </c>
      <c r="I200" s="51"/>
      <c r="J200" s="51" t="s">
        <v>468</v>
      </c>
      <c r="K200" s="356" t="s">
        <v>369</v>
      </c>
      <c r="L200" s="356" t="s">
        <v>366</v>
      </c>
      <c r="M200" s="356" t="s">
        <v>367</v>
      </c>
      <c r="N200" s="356" t="s">
        <v>372</v>
      </c>
      <c r="O200" s="363">
        <v>2</v>
      </c>
      <c r="P200" s="214" t="s">
        <v>469</v>
      </c>
      <c r="Q200" s="199" t="s">
        <v>275</v>
      </c>
    </row>
    <row r="201" spans="1:17" s="16" customFormat="1" ht="60">
      <c r="A201" s="95" t="s">
        <v>276</v>
      </c>
      <c r="B201" s="169" t="s">
        <v>277</v>
      </c>
      <c r="C201" s="128" t="s">
        <v>231</v>
      </c>
      <c r="D201" s="132">
        <v>15</v>
      </c>
      <c r="E201" s="49">
        <f t="shared" si="14"/>
        <v>2.459016393442623</v>
      </c>
      <c r="F201" s="280">
        <v>15</v>
      </c>
      <c r="G201" s="262">
        <f t="shared" si="15"/>
        <v>2.459016393442623</v>
      </c>
      <c r="H201" s="29" t="s">
        <v>434</v>
      </c>
      <c r="I201" s="29"/>
      <c r="J201" s="29" t="s">
        <v>468</v>
      </c>
      <c r="K201" s="356" t="s">
        <v>369</v>
      </c>
      <c r="L201" s="356" t="s">
        <v>366</v>
      </c>
      <c r="M201" s="356" t="s">
        <v>367</v>
      </c>
      <c r="N201" s="356" t="s">
        <v>372</v>
      </c>
      <c r="O201" s="364">
        <v>2</v>
      </c>
      <c r="P201" s="141"/>
      <c r="Q201"/>
    </row>
    <row r="202" spans="1:17" s="16" customFormat="1" ht="84.6" thickBot="1">
      <c r="A202" s="95" t="s">
        <v>278</v>
      </c>
      <c r="B202" s="169" t="s">
        <v>279</v>
      </c>
      <c r="C202" s="127" t="s">
        <v>280</v>
      </c>
      <c r="D202" s="133">
        <v>17.8</v>
      </c>
      <c r="E202" s="49">
        <f t="shared" si="14"/>
        <v>2.918032786885246</v>
      </c>
      <c r="F202" s="280">
        <v>17.8</v>
      </c>
      <c r="G202" s="262">
        <f t="shared" si="15"/>
        <v>2.918032786885246</v>
      </c>
      <c r="H202" s="29" t="s">
        <v>434</v>
      </c>
      <c r="I202" s="29"/>
      <c r="J202" s="29" t="s">
        <v>468</v>
      </c>
      <c r="K202" s="365">
        <v>2015.8</v>
      </c>
      <c r="L202" s="365" t="s">
        <v>389</v>
      </c>
      <c r="M202" s="365" t="s">
        <v>383</v>
      </c>
      <c r="N202" s="365" t="s">
        <v>384</v>
      </c>
      <c r="O202" s="366">
        <v>2</v>
      </c>
      <c r="P202" s="141"/>
      <c r="Q202"/>
    </row>
    <row r="203" spans="1:17" s="16" customFormat="1" ht="96">
      <c r="A203" s="126" t="s">
        <v>281</v>
      </c>
      <c r="B203" s="166" t="s">
        <v>282</v>
      </c>
      <c r="C203" s="131" t="s">
        <v>283</v>
      </c>
      <c r="D203" s="138">
        <v>42</v>
      </c>
      <c r="E203" s="50">
        <f t="shared" si="14"/>
        <v>6.8852459016393448</v>
      </c>
      <c r="F203" s="280">
        <v>42</v>
      </c>
      <c r="G203" s="263">
        <f t="shared" si="15"/>
        <v>6.8852459016393448</v>
      </c>
      <c r="H203" s="51" t="s">
        <v>434</v>
      </c>
      <c r="I203" s="51"/>
      <c r="J203" s="51" t="s">
        <v>468</v>
      </c>
      <c r="K203" s="367" t="s">
        <v>384</v>
      </c>
      <c r="L203" s="367" t="s">
        <v>385</v>
      </c>
      <c r="M203" s="367" t="s">
        <v>381</v>
      </c>
      <c r="N203" s="367" t="s">
        <v>386</v>
      </c>
      <c r="O203" s="368">
        <v>2</v>
      </c>
      <c r="P203" s="214" t="s">
        <v>469</v>
      </c>
      <c r="Q203" s="199" t="s">
        <v>284</v>
      </c>
    </row>
    <row r="204" spans="1:17" s="16" customFormat="1" ht="96">
      <c r="A204" s="125" t="s">
        <v>285</v>
      </c>
      <c r="B204" s="165" t="s">
        <v>286</v>
      </c>
      <c r="C204" s="130" t="s">
        <v>287</v>
      </c>
      <c r="D204" s="137">
        <v>15</v>
      </c>
      <c r="E204" s="49">
        <f t="shared" si="14"/>
        <v>2.459016393442623</v>
      </c>
      <c r="F204" s="280">
        <v>15</v>
      </c>
      <c r="G204" s="262">
        <f t="shared" si="15"/>
        <v>2.459016393442623</v>
      </c>
      <c r="H204" s="29" t="s">
        <v>434</v>
      </c>
      <c r="I204" s="29"/>
      <c r="J204" s="29" t="s">
        <v>468</v>
      </c>
      <c r="K204" s="349">
        <v>2015.8</v>
      </c>
      <c r="L204" s="349" t="s">
        <v>365</v>
      </c>
      <c r="M204" s="349" t="s">
        <v>366</v>
      </c>
      <c r="N204" s="349" t="s">
        <v>367</v>
      </c>
      <c r="O204" s="343">
        <v>2</v>
      </c>
      <c r="P204" s="141"/>
    </row>
    <row r="205" spans="1:17" s="16" customFormat="1" ht="96.6" thickBot="1">
      <c r="A205" s="237" t="s">
        <v>288</v>
      </c>
      <c r="B205" s="226" t="s">
        <v>289</v>
      </c>
      <c r="C205" s="225" t="s">
        <v>290</v>
      </c>
      <c r="D205" s="224">
        <v>15.4</v>
      </c>
      <c r="E205" s="215">
        <f t="shared" si="14"/>
        <v>2.5245901639344264</v>
      </c>
      <c r="F205" s="280">
        <v>15.4</v>
      </c>
      <c r="G205" s="262">
        <f t="shared" si="15"/>
        <v>2.5245901639344264</v>
      </c>
      <c r="H205" s="185" t="s">
        <v>434</v>
      </c>
      <c r="I205" s="185"/>
      <c r="J205" s="185" t="s">
        <v>468</v>
      </c>
      <c r="K205" s="350">
        <v>2015.8</v>
      </c>
      <c r="L205" s="350" t="s">
        <v>389</v>
      </c>
      <c r="M205" s="350" t="s">
        <v>383</v>
      </c>
      <c r="N205" s="350" t="s">
        <v>384</v>
      </c>
      <c r="O205" s="344">
        <v>2</v>
      </c>
      <c r="P205" s="200"/>
    </row>
    <row r="206" spans="1:17" s="16" customFormat="1" ht="16.2" thickBot="1">
      <c r="A206" s="423" t="s">
        <v>689</v>
      </c>
      <c r="B206" s="424"/>
      <c r="C206" s="424"/>
      <c r="D206" s="211">
        <f>SUM(D183:D205)</f>
        <v>691.21</v>
      </c>
      <c r="E206" s="211">
        <f>SUM(E183:E205)</f>
        <v>113.31311475409835</v>
      </c>
      <c r="F206" s="211">
        <f>SUM(F183:F205)</f>
        <v>579.45505756</v>
      </c>
      <c r="G206" s="211">
        <f>SUM(G183:G205)</f>
        <v>94.992632386885248</v>
      </c>
    </row>
    <row r="207" spans="1:17" s="16" customFormat="1" ht="16.2" thickBot="1">
      <c r="F207" s="280"/>
    </row>
    <row r="208" spans="1:17" s="16" customFormat="1" ht="48.6" thickBot="1">
      <c r="A208" s="97" t="s">
        <v>291</v>
      </c>
      <c r="B208" s="227" t="s">
        <v>293</v>
      </c>
      <c r="C208" s="225" t="s">
        <v>294</v>
      </c>
      <c r="D208" s="224">
        <v>28</v>
      </c>
      <c r="E208" s="224">
        <f>D208/6.1</f>
        <v>4.5901639344262302</v>
      </c>
      <c r="F208" s="267">
        <v>28</v>
      </c>
      <c r="G208" s="138">
        <f>F208/6.1</f>
        <v>4.5901639344262302</v>
      </c>
      <c r="H208" s="285" t="s">
        <v>292</v>
      </c>
      <c r="I208" s="29" t="s">
        <v>295</v>
      </c>
      <c r="J208" s="285" t="s">
        <v>468</v>
      </c>
      <c r="K208" s="369" t="s">
        <v>395</v>
      </c>
      <c r="L208" s="369" t="s">
        <v>396</v>
      </c>
      <c r="M208" s="369" t="s">
        <v>397</v>
      </c>
      <c r="N208" s="370" t="s">
        <v>398</v>
      </c>
      <c r="O208" s="371">
        <v>12</v>
      </c>
      <c r="P208" s="122"/>
    </row>
    <row r="209" spans="1:19" s="16" customFormat="1" ht="60.6" thickBot="1">
      <c r="A209" s="249" t="s">
        <v>296</v>
      </c>
      <c r="B209" s="248" t="s">
        <v>297</v>
      </c>
      <c r="C209" s="244" t="s">
        <v>298</v>
      </c>
      <c r="D209" s="247">
        <v>70</v>
      </c>
      <c r="E209" s="247">
        <f>D209/6.1</f>
        <v>11.475409836065575</v>
      </c>
      <c r="F209" s="269">
        <v>70</v>
      </c>
      <c r="G209" s="224">
        <f>F209/6.1</f>
        <v>11.475409836065575</v>
      </c>
      <c r="H209" s="246" t="s">
        <v>292</v>
      </c>
      <c r="I209" s="235" t="s">
        <v>295</v>
      </c>
      <c r="J209" s="246" t="s">
        <v>468</v>
      </c>
      <c r="K209" s="372" t="s">
        <v>384</v>
      </c>
      <c r="L209" s="372" t="s">
        <v>385</v>
      </c>
      <c r="M209" s="372" t="s">
        <v>381</v>
      </c>
      <c r="N209" s="372" t="s">
        <v>386</v>
      </c>
      <c r="O209" s="373">
        <v>6</v>
      </c>
      <c r="P209" s="245"/>
    </row>
    <row r="210" spans="1:19" s="16" customFormat="1" ht="48.6" thickBot="1">
      <c r="A210" s="243" t="s">
        <v>299</v>
      </c>
      <c r="B210" s="228" t="s">
        <v>300</v>
      </c>
      <c r="C210" s="242" t="s">
        <v>301</v>
      </c>
      <c r="D210" s="241">
        <v>30</v>
      </c>
      <c r="E210" s="241">
        <f>D210/6.1</f>
        <v>4.918032786885246</v>
      </c>
      <c r="F210" s="268">
        <v>30</v>
      </c>
      <c r="G210" s="224">
        <f>F210/6.1</f>
        <v>4.918032786885246</v>
      </c>
      <c r="H210" s="238" t="s">
        <v>292</v>
      </c>
      <c r="I210" s="240" t="s">
        <v>295</v>
      </c>
      <c r="J210" s="238" t="s">
        <v>468</v>
      </c>
      <c r="K210" s="374" t="s">
        <v>394</v>
      </c>
      <c r="L210" s="374" t="s">
        <v>399</v>
      </c>
      <c r="M210" s="374" t="s">
        <v>400</v>
      </c>
      <c r="N210" s="374" t="s">
        <v>401</v>
      </c>
      <c r="O210" s="373">
        <v>6</v>
      </c>
      <c r="P210" s="239"/>
    </row>
    <row r="211" spans="1:19" ht="16.2" thickBot="1">
      <c r="A211" s="425" t="s">
        <v>690</v>
      </c>
      <c r="B211" s="426"/>
      <c r="C211" s="426"/>
      <c r="D211" s="398">
        <f>SUM(D208:D210)</f>
        <v>128</v>
      </c>
      <c r="E211" s="398">
        <f>SUM(E208:E210)</f>
        <v>20.983606557377051</v>
      </c>
      <c r="F211" s="398">
        <f>SUM(F208:F210)</f>
        <v>128</v>
      </c>
      <c r="G211" s="398">
        <f>SUM(G208:G210)</f>
        <v>20.983606557377051</v>
      </c>
      <c r="H211" s="231"/>
      <c r="I211" s="231"/>
      <c r="J211" s="231"/>
      <c r="K211" s="230"/>
      <c r="L211" s="230"/>
      <c r="M211" s="230"/>
      <c r="N211" s="230"/>
      <c r="O211" s="230"/>
      <c r="P211" s="229"/>
    </row>
    <row r="212" spans="1:19" ht="15" customHeight="1">
      <c r="A212" s="428"/>
      <c r="B212" s="428"/>
      <c r="C212" s="428"/>
      <c r="D212" s="428"/>
      <c r="E212" s="428"/>
      <c r="F212" s="428"/>
      <c r="G212" s="428"/>
      <c r="H212" s="428"/>
      <c r="I212" s="428"/>
      <c r="J212" s="428"/>
      <c r="K212" s="428"/>
      <c r="L212" s="428"/>
      <c r="M212" s="428"/>
      <c r="N212" s="428"/>
      <c r="O212" s="428"/>
      <c r="P212" s="428"/>
    </row>
    <row r="213" spans="1:19" ht="15" customHeight="1">
      <c r="I213" s="7"/>
    </row>
    <row r="214" spans="1:19" ht="15" customHeight="1">
      <c r="I214" s="7"/>
    </row>
    <row r="215" spans="1:19" ht="15" customHeight="1">
      <c r="A215" s="418" t="s">
        <v>302</v>
      </c>
      <c r="B215" s="418"/>
      <c r="C215" s="418"/>
      <c r="D215" s="418"/>
      <c r="E215" s="418"/>
      <c r="F215" s="418"/>
      <c r="G215" s="418"/>
      <c r="H215" s="418"/>
      <c r="I215" s="418"/>
      <c r="J215" s="418"/>
      <c r="K215" s="418"/>
      <c r="L215" s="418"/>
      <c r="M215" s="418"/>
      <c r="N215" s="418"/>
      <c r="O215" s="418"/>
      <c r="P215" s="418"/>
      <c r="Q215" s="418"/>
      <c r="R215" s="418"/>
      <c r="S215"/>
    </row>
    <row r="216" spans="1:19" ht="15" customHeight="1">
      <c r="A216" s="418" t="s">
        <v>303</v>
      </c>
      <c r="B216" s="418"/>
      <c r="C216" s="418"/>
      <c r="D216" s="418"/>
      <c r="E216" s="418"/>
      <c r="F216" s="418"/>
      <c r="G216" s="418"/>
      <c r="H216" s="418"/>
      <c r="I216" s="418"/>
      <c r="J216" s="418"/>
      <c r="K216" s="418"/>
      <c r="L216" s="418"/>
      <c r="M216" s="418"/>
      <c r="N216" s="418"/>
      <c r="O216" s="418"/>
      <c r="P216" s="418"/>
      <c r="Q216" s="418"/>
      <c r="R216" s="418"/>
      <c r="S216" s="418"/>
    </row>
    <row r="217" spans="1:19" ht="14.25" customHeight="1">
      <c r="A217" s="418" t="s">
        <v>304</v>
      </c>
      <c r="B217" s="418"/>
      <c r="C217" s="418"/>
      <c r="D217" s="418"/>
      <c r="E217" s="418"/>
      <c r="F217" s="418"/>
      <c r="G217" s="418"/>
      <c r="H217" s="418"/>
      <c r="I217" s="418"/>
      <c r="J217" s="418"/>
      <c r="K217" s="418"/>
      <c r="L217" s="418"/>
      <c r="M217" s="418"/>
      <c r="N217" s="418"/>
      <c r="O217" s="418"/>
      <c r="P217" s="418"/>
      <c r="Q217" s="418"/>
      <c r="R217" s="418"/>
      <c r="S217" s="418"/>
    </row>
    <row r="218" spans="1:19" ht="15" customHeight="1">
      <c r="A218" s="418" t="s">
        <v>305</v>
      </c>
      <c r="B218" s="418"/>
      <c r="C218" s="418"/>
      <c r="D218" s="418"/>
      <c r="E218" s="418"/>
      <c r="F218" s="418"/>
      <c r="G218" s="418"/>
      <c r="H218" s="418"/>
      <c r="I218" s="418"/>
      <c r="J218" s="418"/>
      <c r="K218" s="418"/>
      <c r="L218" s="418"/>
      <c r="M218" s="418"/>
      <c r="N218" s="418"/>
      <c r="O218" s="418"/>
      <c r="P218" s="418"/>
      <c r="Q218" s="418"/>
      <c r="R218" s="418"/>
      <c r="S218" s="418"/>
    </row>
    <row r="219" spans="1:19" ht="15" customHeight="1">
      <c r="A219" s="418" t="s">
        <v>306</v>
      </c>
      <c r="B219" s="418"/>
      <c r="C219" s="418"/>
      <c r="D219" s="418"/>
      <c r="E219" s="418"/>
      <c r="F219" s="418"/>
      <c r="G219" s="418"/>
      <c r="H219" s="418"/>
      <c r="I219" s="418"/>
      <c r="J219" s="418"/>
      <c r="K219" s="418"/>
      <c r="L219" s="418"/>
      <c r="M219" s="418"/>
      <c r="N219" s="418"/>
      <c r="O219" s="418"/>
      <c r="P219" s="418"/>
      <c r="Q219" s="418"/>
      <c r="R219" s="418"/>
      <c r="S219" s="418"/>
    </row>
    <row r="220" spans="1:19" ht="15" customHeight="1">
      <c r="A220" s="418" t="s">
        <v>307</v>
      </c>
      <c r="B220" s="418"/>
      <c r="C220" s="418"/>
      <c r="D220" s="418"/>
      <c r="E220" s="418"/>
      <c r="F220" s="418"/>
      <c r="G220" s="418"/>
      <c r="H220" s="418"/>
      <c r="I220" s="418"/>
      <c r="J220" s="418"/>
      <c r="K220" s="418"/>
      <c r="L220" s="418"/>
      <c r="M220" s="418"/>
      <c r="N220" s="418"/>
      <c r="O220" s="418"/>
      <c r="P220" s="418"/>
      <c r="Q220" s="418"/>
      <c r="R220" s="418"/>
      <c r="S220" s="418"/>
    </row>
    <row r="221" spans="1:19" ht="15" customHeight="1">
      <c r="I221" s="7"/>
    </row>
    <row r="222" spans="1:19" ht="15" customHeight="1">
      <c r="I222" s="7"/>
    </row>
    <row r="223" spans="1:19" ht="15" customHeight="1">
      <c r="I223" s="7"/>
    </row>
    <row r="224" spans="1:19" ht="15" customHeight="1">
      <c r="I224" s="7"/>
    </row>
    <row r="225" spans="1:9" ht="144" customHeight="1">
      <c r="A225" s="167"/>
      <c r="I225" s="7"/>
    </row>
    <row r="226" spans="1:9" ht="15" customHeight="1">
      <c r="I226" s="7"/>
    </row>
    <row r="227" spans="1:9" ht="15" customHeight="1">
      <c r="I227" s="7"/>
    </row>
    <row r="228" spans="1:9" ht="15" customHeight="1">
      <c r="I228" s="7"/>
    </row>
    <row r="229" spans="1:9" ht="15" customHeight="1">
      <c r="I229" s="7"/>
    </row>
    <row r="230" spans="1:9" ht="15" customHeight="1">
      <c r="I230" s="7"/>
    </row>
    <row r="231" spans="1:9" ht="15" customHeight="1">
      <c r="I231" s="7"/>
    </row>
    <row r="232" spans="1:9" ht="15" customHeight="1">
      <c r="I232" s="7"/>
    </row>
    <row r="233" spans="1:9" ht="15" customHeight="1">
      <c r="I233" s="7"/>
    </row>
    <row r="234" spans="1:9" ht="15" customHeight="1">
      <c r="I234" s="7"/>
    </row>
    <row r="235" spans="1:9" ht="15" customHeight="1">
      <c r="I235" s="7"/>
    </row>
    <row r="236" spans="1:9" ht="15" customHeight="1">
      <c r="I236" s="7"/>
    </row>
    <row r="237" spans="1:9" ht="15" customHeight="1">
      <c r="I237" s="7"/>
    </row>
    <row r="238" spans="1:9" ht="15" customHeight="1">
      <c r="I238" s="7"/>
    </row>
    <row r="239" spans="1:9" ht="15" customHeight="1">
      <c r="I239" s="7"/>
    </row>
    <row r="240" spans="1:9" ht="15" customHeight="1">
      <c r="I240" s="7"/>
    </row>
    <row r="241" spans="9:9" ht="15" customHeight="1">
      <c r="I241" s="7"/>
    </row>
    <row r="242" spans="9:9" ht="15" customHeight="1">
      <c r="I242" s="7"/>
    </row>
    <row r="243" spans="9:9" ht="15" customHeight="1">
      <c r="I243" s="7"/>
    </row>
    <row r="244" spans="9:9" ht="15" customHeight="1">
      <c r="I244" s="7"/>
    </row>
    <row r="245" spans="9:9" ht="15" customHeight="1">
      <c r="I245" s="7"/>
    </row>
    <row r="246" spans="9:9" ht="15" customHeight="1">
      <c r="I246" s="7"/>
    </row>
    <row r="247" spans="9:9" ht="15" customHeight="1">
      <c r="I247" s="7"/>
    </row>
    <row r="248" spans="9:9" ht="15" customHeight="1">
      <c r="I248" s="7"/>
    </row>
    <row r="249" spans="9:9" ht="15" customHeight="1">
      <c r="I249" s="7"/>
    </row>
    <row r="250" spans="9:9" ht="15" customHeight="1">
      <c r="I250" s="7"/>
    </row>
    <row r="251" spans="9:9" ht="15" customHeight="1">
      <c r="I251" s="7"/>
    </row>
    <row r="252" spans="9:9" ht="15" customHeight="1">
      <c r="I252" s="7"/>
    </row>
    <row r="253" spans="9:9" ht="15" customHeight="1">
      <c r="I253" s="7"/>
    </row>
    <row r="254" spans="9:9" ht="15" customHeight="1">
      <c r="I254" s="7"/>
    </row>
    <row r="255" spans="9:9" ht="15" customHeight="1">
      <c r="I255" s="7"/>
    </row>
    <row r="256" spans="9:9" ht="15" customHeight="1">
      <c r="I256" s="7"/>
    </row>
    <row r="257" spans="9:9" ht="15" customHeight="1">
      <c r="I257" s="7"/>
    </row>
    <row r="258" spans="9:9" ht="15" customHeight="1">
      <c r="I258" s="7"/>
    </row>
    <row r="259" spans="9:9" ht="15" customHeight="1">
      <c r="I259" s="7"/>
    </row>
    <row r="260" spans="9:9" ht="15" customHeight="1">
      <c r="I260" s="7"/>
    </row>
    <row r="261" spans="9:9" ht="15" customHeight="1">
      <c r="I261" s="7"/>
    </row>
    <row r="262" spans="9:9" ht="15" customHeight="1">
      <c r="I262" s="7"/>
    </row>
    <row r="263" spans="9:9" ht="15" customHeight="1">
      <c r="I263" s="7"/>
    </row>
    <row r="264" spans="9:9" ht="15" customHeight="1">
      <c r="I264" s="7"/>
    </row>
    <row r="265" spans="9:9" ht="15" customHeight="1">
      <c r="I265" s="7"/>
    </row>
    <row r="266" spans="9:9" ht="15" customHeight="1">
      <c r="I266" s="7"/>
    </row>
    <row r="267" spans="9:9" ht="15" customHeight="1">
      <c r="I267" s="7"/>
    </row>
    <row r="268" spans="9:9" ht="15" customHeight="1">
      <c r="I268" s="7"/>
    </row>
    <row r="269" spans="9:9" ht="15" customHeight="1">
      <c r="I269" s="7"/>
    </row>
    <row r="270" spans="9:9" ht="15" customHeight="1">
      <c r="I270" s="7"/>
    </row>
    <row r="271" spans="9:9" ht="15" customHeight="1">
      <c r="I271" s="7"/>
    </row>
    <row r="272" spans="9:9" ht="15" customHeight="1">
      <c r="I272" s="7"/>
    </row>
    <row r="273" spans="9:9" ht="15" customHeight="1">
      <c r="I273" s="7"/>
    </row>
    <row r="274" spans="9:9" ht="15" customHeight="1">
      <c r="I274" s="7"/>
    </row>
    <row r="275" spans="9:9" ht="15" customHeight="1">
      <c r="I275" s="7"/>
    </row>
    <row r="276" spans="9:9" ht="15" customHeight="1">
      <c r="I276" s="7"/>
    </row>
    <row r="277" spans="9:9" ht="15" customHeight="1">
      <c r="I277" s="7"/>
    </row>
    <row r="278" spans="9:9" ht="15" customHeight="1">
      <c r="I278" s="7"/>
    </row>
    <row r="279" spans="9:9" ht="15" customHeight="1">
      <c r="I279" s="7"/>
    </row>
    <row r="280" spans="9:9" ht="15" customHeight="1">
      <c r="I280" s="7"/>
    </row>
    <row r="281" spans="9:9" ht="15" customHeight="1">
      <c r="I281" s="7"/>
    </row>
    <row r="282" spans="9:9" ht="15" customHeight="1">
      <c r="I282" s="7"/>
    </row>
    <row r="283" spans="9:9" ht="15" customHeight="1">
      <c r="I283" s="7"/>
    </row>
    <row r="284" spans="9:9" ht="15" customHeight="1">
      <c r="I284" s="7"/>
    </row>
    <row r="285" spans="9:9" ht="15" customHeight="1">
      <c r="I285" s="7"/>
    </row>
    <row r="286" spans="9:9" ht="15" customHeight="1">
      <c r="I286" s="7"/>
    </row>
    <row r="287" spans="9:9" ht="15" customHeight="1">
      <c r="I287" s="7"/>
    </row>
    <row r="288" spans="9:9" ht="15" customHeight="1">
      <c r="I288" s="7"/>
    </row>
    <row r="289" spans="9:9" ht="15" customHeight="1">
      <c r="I289" s="7"/>
    </row>
    <row r="290" spans="9:9" ht="15" customHeight="1">
      <c r="I290" s="7"/>
    </row>
    <row r="291" spans="9:9" ht="15" customHeight="1">
      <c r="I291" s="7"/>
    </row>
    <row r="292" spans="9:9" ht="15" customHeight="1">
      <c r="I292" s="7"/>
    </row>
    <row r="293" spans="9:9" ht="15" customHeight="1">
      <c r="I293" s="7"/>
    </row>
    <row r="294" spans="9:9" ht="15" customHeight="1">
      <c r="I294" s="7"/>
    </row>
    <row r="295" spans="9:9" ht="15" customHeight="1">
      <c r="I295" s="7"/>
    </row>
    <row r="296" spans="9:9" ht="15" customHeight="1">
      <c r="I296" s="7"/>
    </row>
    <row r="297" spans="9:9" ht="15" customHeight="1">
      <c r="I297" s="7"/>
    </row>
    <row r="298" spans="9:9" ht="15" customHeight="1">
      <c r="I298" s="7"/>
    </row>
    <row r="299" spans="9:9" ht="15" customHeight="1">
      <c r="I299" s="7"/>
    </row>
    <row r="300" spans="9:9" ht="15" customHeight="1">
      <c r="I300" s="7"/>
    </row>
    <row r="301" spans="9:9" ht="15" customHeight="1">
      <c r="I301" s="7"/>
    </row>
    <row r="302" spans="9:9" ht="15" customHeight="1">
      <c r="I302" s="7"/>
    </row>
    <row r="303" spans="9:9" ht="15" customHeight="1">
      <c r="I303" s="7"/>
    </row>
    <row r="304" spans="9:9" ht="15" customHeight="1">
      <c r="I304" s="7"/>
    </row>
    <row r="305" spans="9:9" ht="15" customHeight="1">
      <c r="I305" s="7"/>
    </row>
    <row r="306" spans="9:9" ht="15" customHeight="1">
      <c r="I306" s="7"/>
    </row>
    <row r="307" spans="9:9" ht="15" customHeight="1">
      <c r="I307" s="7"/>
    </row>
    <row r="308" spans="9:9" ht="15" customHeight="1">
      <c r="I308" s="7"/>
    </row>
    <row r="309" spans="9:9" ht="15" customHeight="1">
      <c r="I309" s="7"/>
    </row>
    <row r="310" spans="9:9" ht="15" customHeight="1">
      <c r="I310" s="7"/>
    </row>
    <row r="311" spans="9:9" ht="15" customHeight="1">
      <c r="I311" s="7"/>
    </row>
    <row r="312" spans="9:9" ht="15" customHeight="1">
      <c r="I312" s="7"/>
    </row>
    <row r="313" spans="9:9" ht="15" customHeight="1">
      <c r="I313" s="7"/>
    </row>
    <row r="314" spans="9:9" ht="15" customHeight="1">
      <c r="I314" s="7"/>
    </row>
    <row r="315" spans="9:9" ht="15" customHeight="1">
      <c r="I315" s="7"/>
    </row>
    <row r="316" spans="9:9" ht="15" customHeight="1">
      <c r="I316" s="7"/>
    </row>
    <row r="317" spans="9:9" ht="15" customHeight="1">
      <c r="I317" s="7"/>
    </row>
    <row r="318" spans="9:9" ht="15" customHeight="1">
      <c r="I318" s="7"/>
    </row>
    <row r="319" spans="9:9" ht="15" customHeight="1">
      <c r="I319" s="7"/>
    </row>
    <row r="320" spans="9:9" ht="15" customHeight="1">
      <c r="I320" s="7"/>
    </row>
    <row r="321" spans="9:9" ht="15" customHeight="1">
      <c r="I321" s="7"/>
    </row>
    <row r="322" spans="9:9" ht="15" customHeight="1">
      <c r="I322" s="7"/>
    </row>
    <row r="323" spans="9:9" ht="15" customHeight="1">
      <c r="I323" s="7"/>
    </row>
    <row r="324" spans="9:9" ht="15" customHeight="1">
      <c r="I324" s="7"/>
    </row>
    <row r="325" spans="9:9" ht="15" customHeight="1">
      <c r="I325" s="7"/>
    </row>
    <row r="326" spans="9:9" ht="15" customHeight="1">
      <c r="I326" s="7"/>
    </row>
    <row r="327" spans="9:9" ht="15" customHeight="1">
      <c r="I327" s="7"/>
    </row>
    <row r="328" spans="9:9" ht="15" customHeight="1">
      <c r="I328" s="7"/>
    </row>
    <row r="329" spans="9:9" ht="15" customHeight="1">
      <c r="I329" s="7"/>
    </row>
    <row r="330" spans="9:9" ht="15" customHeight="1">
      <c r="I330" s="7"/>
    </row>
    <row r="331" spans="9:9" ht="15" customHeight="1">
      <c r="I331" s="7"/>
    </row>
    <row r="332" spans="9:9" ht="15" customHeight="1">
      <c r="I332" s="7"/>
    </row>
    <row r="333" spans="9:9" ht="15" customHeight="1">
      <c r="I333" s="7"/>
    </row>
    <row r="334" spans="9:9" ht="15" customHeight="1">
      <c r="I334" s="7"/>
    </row>
    <row r="335" spans="9:9" ht="15" customHeight="1">
      <c r="I335" s="7"/>
    </row>
    <row r="336" spans="9:9" ht="15" customHeight="1">
      <c r="I336" s="7"/>
    </row>
    <row r="337" spans="9:9" ht="15" customHeight="1">
      <c r="I337" s="7"/>
    </row>
    <row r="338" spans="9:9" ht="15" customHeight="1">
      <c r="I338" s="7"/>
    </row>
    <row r="339" spans="9:9" ht="15" customHeight="1">
      <c r="I339" s="7"/>
    </row>
    <row r="340" spans="9:9" ht="15" customHeight="1">
      <c r="I340" s="7"/>
    </row>
    <row r="341" spans="9:9" ht="15" customHeight="1">
      <c r="I341" s="7"/>
    </row>
    <row r="342" spans="9:9" ht="15" customHeight="1">
      <c r="I342" s="7"/>
    </row>
    <row r="343" spans="9:9" ht="15" customHeight="1">
      <c r="I343" s="7"/>
    </row>
    <row r="344" spans="9:9" ht="15" customHeight="1">
      <c r="I344" s="7"/>
    </row>
    <row r="345" spans="9:9" ht="15" customHeight="1">
      <c r="I345" s="7"/>
    </row>
    <row r="346" spans="9:9" ht="15" customHeight="1">
      <c r="I346" s="7"/>
    </row>
    <row r="347" spans="9:9" ht="15" customHeight="1">
      <c r="I347" s="7"/>
    </row>
    <row r="348" spans="9:9" ht="15" customHeight="1">
      <c r="I348" s="7"/>
    </row>
    <row r="349" spans="9:9" ht="15" customHeight="1">
      <c r="I349" s="7"/>
    </row>
    <row r="350" spans="9:9" ht="15" customHeight="1">
      <c r="I350" s="7"/>
    </row>
    <row r="351" spans="9:9" ht="15" customHeight="1">
      <c r="I351" s="7"/>
    </row>
    <row r="352" spans="9:9" ht="15" customHeight="1">
      <c r="I352" s="7"/>
    </row>
    <row r="353" spans="9:9" ht="15" customHeight="1">
      <c r="I353" s="7"/>
    </row>
    <row r="354" spans="9:9" ht="15" customHeight="1">
      <c r="I354" s="7"/>
    </row>
    <row r="355" spans="9:9" ht="15" customHeight="1">
      <c r="I355" s="7"/>
    </row>
    <row r="356" spans="9:9" ht="15" customHeight="1">
      <c r="I356" s="7"/>
    </row>
    <row r="357" spans="9:9" ht="15" customHeight="1">
      <c r="I357" s="7"/>
    </row>
    <row r="358" spans="9:9" ht="15" customHeight="1">
      <c r="I358" s="7"/>
    </row>
    <row r="359" spans="9:9" ht="15" customHeight="1">
      <c r="I359" s="7"/>
    </row>
    <row r="360" spans="9:9" ht="15" customHeight="1">
      <c r="I360" s="7"/>
    </row>
    <row r="361" spans="9:9" ht="15" customHeight="1">
      <c r="I361" s="7"/>
    </row>
    <row r="362" spans="9:9" ht="15" customHeight="1">
      <c r="I362" s="7"/>
    </row>
    <row r="363" spans="9:9" ht="15" customHeight="1">
      <c r="I363" s="7"/>
    </row>
    <row r="364" spans="9:9" ht="15" customHeight="1">
      <c r="I364" s="7"/>
    </row>
    <row r="365" spans="9:9" ht="15" customHeight="1">
      <c r="I365" s="7"/>
    </row>
    <row r="366" spans="9:9" ht="15" customHeight="1">
      <c r="I366" s="7"/>
    </row>
    <row r="367" spans="9:9" ht="15" customHeight="1">
      <c r="I367" s="7"/>
    </row>
    <row r="368" spans="9:9" ht="15" customHeight="1">
      <c r="I368" s="7"/>
    </row>
    <row r="369" spans="9:9" ht="15" customHeight="1">
      <c r="I369" s="7"/>
    </row>
    <row r="370" spans="9:9" ht="15" customHeight="1">
      <c r="I370" s="7"/>
    </row>
    <row r="371" spans="9:9" ht="15" customHeight="1">
      <c r="I371" s="7"/>
    </row>
    <row r="372" spans="9:9" ht="15" customHeight="1">
      <c r="I372" s="7"/>
    </row>
    <row r="373" spans="9:9" ht="15" customHeight="1">
      <c r="I373" s="7"/>
    </row>
    <row r="374" spans="9:9" ht="15" customHeight="1">
      <c r="I374" s="7"/>
    </row>
    <row r="375" spans="9:9" ht="15" customHeight="1">
      <c r="I375" s="7"/>
    </row>
    <row r="376" spans="9:9" ht="15" customHeight="1">
      <c r="I376" s="7"/>
    </row>
    <row r="377" spans="9:9" ht="15" customHeight="1">
      <c r="I377" s="7"/>
    </row>
    <row r="378" spans="9:9" ht="15" customHeight="1">
      <c r="I378" s="7"/>
    </row>
    <row r="379" spans="9:9" ht="15" customHeight="1">
      <c r="I379" s="7"/>
    </row>
    <row r="380" spans="9:9" ht="15" customHeight="1">
      <c r="I380" s="7"/>
    </row>
    <row r="381" spans="9:9" ht="15" customHeight="1">
      <c r="I381" s="7"/>
    </row>
    <row r="382" spans="9:9" ht="15" customHeight="1">
      <c r="I382" s="7"/>
    </row>
    <row r="383" spans="9:9" ht="15" customHeight="1">
      <c r="I383" s="7"/>
    </row>
    <row r="384" spans="9:9" ht="15" customHeight="1">
      <c r="I384" s="7"/>
    </row>
    <row r="385" spans="9:9" ht="15" customHeight="1">
      <c r="I385" s="7"/>
    </row>
    <row r="386" spans="9:9" ht="15" customHeight="1">
      <c r="I386" s="7"/>
    </row>
    <row r="387" spans="9:9" ht="15" customHeight="1">
      <c r="I387" s="7"/>
    </row>
    <row r="388" spans="9:9" ht="15" customHeight="1">
      <c r="I388" s="7"/>
    </row>
    <row r="389" spans="9:9" ht="15" customHeight="1">
      <c r="I389" s="7"/>
    </row>
    <row r="390" spans="9:9" ht="15" customHeight="1">
      <c r="I390" s="7"/>
    </row>
    <row r="391" spans="9:9" ht="15" customHeight="1">
      <c r="I391" s="7"/>
    </row>
    <row r="392" spans="9:9" ht="15" customHeight="1">
      <c r="I392" s="7"/>
    </row>
    <row r="393" spans="9:9" ht="15" customHeight="1">
      <c r="I393" s="7"/>
    </row>
    <row r="394" spans="9:9" ht="15" customHeight="1">
      <c r="I394" s="7"/>
    </row>
    <row r="395" spans="9:9" ht="15" customHeight="1">
      <c r="I395" s="7"/>
    </row>
    <row r="396" spans="9:9" ht="15" customHeight="1">
      <c r="I396" s="7"/>
    </row>
    <row r="397" spans="9:9" ht="15" customHeight="1">
      <c r="I397" s="7"/>
    </row>
    <row r="398" spans="9:9" ht="15" customHeight="1">
      <c r="I398" s="7"/>
    </row>
    <row r="399" spans="9:9" ht="15" customHeight="1">
      <c r="I399" s="7"/>
    </row>
    <row r="400" spans="9:9" ht="15" customHeight="1">
      <c r="I400" s="7"/>
    </row>
    <row r="401" spans="9:9" ht="15" customHeight="1">
      <c r="I401" s="7"/>
    </row>
    <row r="402" spans="9:9" ht="15" customHeight="1">
      <c r="I402" s="7"/>
    </row>
    <row r="403" spans="9:9" ht="15" customHeight="1">
      <c r="I403" s="7"/>
    </row>
    <row r="404" spans="9:9" ht="15" customHeight="1">
      <c r="I404" s="7"/>
    </row>
    <row r="405" spans="9:9" ht="15" customHeight="1">
      <c r="I405" s="7"/>
    </row>
    <row r="406" spans="9:9" ht="15" customHeight="1">
      <c r="I406" s="7"/>
    </row>
    <row r="407" spans="9:9" ht="15" customHeight="1">
      <c r="I407" s="7"/>
    </row>
    <row r="408" spans="9:9" ht="15" customHeight="1">
      <c r="I408" s="7"/>
    </row>
    <row r="409" spans="9:9" ht="15" customHeight="1">
      <c r="I409" s="7"/>
    </row>
    <row r="410" spans="9:9" ht="15" customHeight="1">
      <c r="I410" s="7"/>
    </row>
    <row r="411" spans="9:9" ht="15" customHeight="1">
      <c r="I411" s="7"/>
    </row>
    <row r="412" spans="9:9" ht="15" customHeight="1">
      <c r="I412" s="7"/>
    </row>
    <row r="413" spans="9:9" ht="15" customHeight="1">
      <c r="I413" s="7"/>
    </row>
    <row r="414" spans="9:9" ht="15" customHeight="1">
      <c r="I414" s="7"/>
    </row>
    <row r="415" spans="9:9" ht="15" customHeight="1">
      <c r="I415" s="7"/>
    </row>
    <row r="416" spans="9:9" ht="15" customHeight="1">
      <c r="I416" s="7"/>
    </row>
    <row r="417" spans="9:9" ht="15" customHeight="1">
      <c r="I417" s="7"/>
    </row>
    <row r="418" spans="9:9" ht="15" customHeight="1">
      <c r="I418" s="7"/>
    </row>
    <row r="419" spans="9:9" ht="15" customHeight="1">
      <c r="I419" s="7"/>
    </row>
    <row r="420" spans="9:9" ht="15" customHeight="1">
      <c r="I420" s="7"/>
    </row>
    <row r="421" spans="9:9" ht="15" customHeight="1">
      <c r="I421" s="7"/>
    </row>
    <row r="422" spans="9:9" ht="15" customHeight="1">
      <c r="I422" s="7"/>
    </row>
    <row r="423" spans="9:9" ht="15" customHeight="1">
      <c r="I423" s="7"/>
    </row>
    <row r="424" spans="9:9" ht="15" customHeight="1">
      <c r="I424" s="7"/>
    </row>
    <row r="425" spans="9:9" ht="15" customHeight="1">
      <c r="I425" s="7"/>
    </row>
    <row r="426" spans="9:9" ht="15" customHeight="1">
      <c r="I426" s="7"/>
    </row>
    <row r="427" spans="9:9" ht="15" customHeight="1">
      <c r="I427" s="7"/>
    </row>
    <row r="428" spans="9:9" ht="15" customHeight="1">
      <c r="I428" s="7"/>
    </row>
    <row r="429" spans="9:9" ht="15" customHeight="1">
      <c r="I429" s="7"/>
    </row>
    <row r="430" spans="9:9" ht="15" customHeight="1">
      <c r="I430" s="7"/>
    </row>
    <row r="431" spans="9:9" ht="15" customHeight="1">
      <c r="I431" s="7"/>
    </row>
    <row r="432" spans="9:9" ht="15" customHeight="1">
      <c r="I432" s="7"/>
    </row>
    <row r="433" spans="9:9" ht="15" customHeight="1">
      <c r="I433" s="7"/>
    </row>
    <row r="434" spans="9:9" ht="15" customHeight="1">
      <c r="I434" s="7"/>
    </row>
    <row r="435" spans="9:9" ht="15" customHeight="1">
      <c r="I435" s="7"/>
    </row>
    <row r="436" spans="9:9" ht="15" customHeight="1">
      <c r="I436" s="7"/>
    </row>
    <row r="437" spans="9:9" ht="15" customHeight="1">
      <c r="I437" s="7"/>
    </row>
    <row r="438" spans="9:9" ht="15" customHeight="1">
      <c r="I438" s="7"/>
    </row>
    <row r="439" spans="9:9" ht="15" customHeight="1">
      <c r="I439" s="7"/>
    </row>
    <row r="440" spans="9:9" ht="15" customHeight="1">
      <c r="I440" s="7"/>
    </row>
    <row r="441" spans="9:9" ht="15" customHeight="1">
      <c r="I441" s="7"/>
    </row>
    <row r="442" spans="9:9" ht="15" customHeight="1">
      <c r="I442" s="7"/>
    </row>
    <row r="443" spans="9:9" ht="15" customHeight="1">
      <c r="I443" s="7"/>
    </row>
    <row r="444" spans="9:9" ht="15" customHeight="1">
      <c r="I444" s="7"/>
    </row>
    <row r="445" spans="9:9" ht="15" customHeight="1">
      <c r="I445" s="7"/>
    </row>
    <row r="446" spans="9:9" ht="15" customHeight="1">
      <c r="I446" s="7"/>
    </row>
    <row r="447" spans="9:9" ht="15" customHeight="1">
      <c r="I447" s="7"/>
    </row>
    <row r="448" spans="9:9" ht="15" customHeight="1">
      <c r="I448" s="7"/>
    </row>
    <row r="449" spans="9:9" ht="15" customHeight="1">
      <c r="I449" s="7"/>
    </row>
    <row r="450" spans="9:9" ht="15" customHeight="1">
      <c r="I450" s="7"/>
    </row>
    <row r="451" spans="9:9" ht="15" customHeight="1">
      <c r="I451" s="7"/>
    </row>
    <row r="452" spans="9:9" ht="15" customHeight="1">
      <c r="I452" s="7"/>
    </row>
    <row r="453" spans="9:9" ht="15" customHeight="1">
      <c r="I453" s="7"/>
    </row>
    <row r="454" spans="9:9" ht="15" customHeight="1">
      <c r="I454" s="7"/>
    </row>
    <row r="455" spans="9:9" ht="15" customHeight="1">
      <c r="I455" s="7"/>
    </row>
    <row r="456" spans="9:9" ht="15" customHeight="1">
      <c r="I456" s="7"/>
    </row>
    <row r="457" spans="9:9" ht="15" customHeight="1">
      <c r="I457" s="7"/>
    </row>
    <row r="458" spans="9:9" ht="15" customHeight="1">
      <c r="I458" s="7"/>
    </row>
    <row r="459" spans="9:9" ht="15" customHeight="1">
      <c r="I459" s="7"/>
    </row>
    <row r="460" spans="9:9" ht="15" customHeight="1">
      <c r="I460" s="7"/>
    </row>
    <row r="461" spans="9:9" ht="15" customHeight="1">
      <c r="I461" s="7"/>
    </row>
  </sheetData>
  <mergeCells count="27">
    <mergeCell ref="A215:R215"/>
    <mergeCell ref="A216:S216"/>
    <mergeCell ref="A220:S220"/>
    <mergeCell ref="C3:C4"/>
    <mergeCell ref="H3:H4"/>
    <mergeCell ref="I3:I4"/>
    <mergeCell ref="J3:J4"/>
    <mergeCell ref="K3:K4"/>
    <mergeCell ref="L3:L4"/>
    <mergeCell ref="A182:P182"/>
    <mergeCell ref="A206:C206"/>
    <mergeCell ref="A211:C211"/>
    <mergeCell ref="A6:P6"/>
    <mergeCell ref="A181:C181"/>
    <mergeCell ref="A217:S217"/>
    <mergeCell ref="A218:S218"/>
    <mergeCell ref="A219:S219"/>
    <mergeCell ref="A212:P212"/>
    <mergeCell ref="A1:P1"/>
    <mergeCell ref="A2:P2"/>
    <mergeCell ref="D3:E3"/>
    <mergeCell ref="F3:G3"/>
    <mergeCell ref="M3:M4"/>
    <mergeCell ref="N3:N4"/>
    <mergeCell ref="O3:O4"/>
    <mergeCell ref="P3:P4"/>
    <mergeCell ref="A3:B4"/>
  </mergeCells>
  <phoneticPr fontId="33" type="noConversion"/>
  <printOptions horizontalCentered="1"/>
  <pageMargins left="0.55069444444444449" right="0.55069444444444449" top="0.98402777777777772" bottom="0.98402777777777772" header="0.51111111111111107" footer="0.51111111111111107"/>
  <pageSetup paperSize="9" scale="89" firstPageNumber="4294963191" orientation="landscape" horizontalDpi="300" verticalDpi="300" r:id="rId1"/>
  <headerFooter alignWithMargins="0">
    <oddFooter>&amp;C&amp;"宋体"&amp;10附件8_表2_&amp;P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zoomScaleSheetLayoutView="100" workbookViewId="0">
      <selection activeCell="H8" sqref="H8"/>
    </sheetView>
  </sheetViews>
  <sheetFormatPr defaultColWidth="9.109375" defaultRowHeight="15" customHeight="1"/>
  <cols>
    <col min="1" max="1" width="14.109375" style="5" customWidth="1"/>
    <col min="2" max="2" width="28.88671875" style="5" customWidth="1"/>
    <col min="3" max="3" width="19" style="5" customWidth="1"/>
    <col min="4" max="6" width="14.88671875" style="5" customWidth="1"/>
    <col min="7" max="7" width="20.109375" style="3" customWidth="1"/>
    <col min="8" max="8" width="9.44140625" style="1" customWidth="1"/>
    <col min="9" max="9" width="15.33203125" style="1" customWidth="1"/>
    <col min="10" max="10" width="14.109375" style="7" customWidth="1"/>
    <col min="11" max="11" width="13.5546875" style="7" customWidth="1"/>
    <col min="12" max="12" width="14.109375" style="2" customWidth="1"/>
    <col min="13" max="13" width="16" style="2" customWidth="1"/>
    <col min="14" max="14" width="9" style="2" customWidth="1"/>
    <col min="15" max="15" width="8.88671875" style="2" customWidth="1"/>
    <col min="16" max="16" width="6.33203125" style="2" customWidth="1"/>
    <col min="17" max="17" width="9.44140625" style="8" customWidth="1"/>
    <col min="18" max="18" width="10.109375" style="5" customWidth="1"/>
    <col min="19" max="19" width="17.109375" style="5" customWidth="1"/>
    <col min="20" max="20" width="10" style="5" customWidth="1"/>
    <col min="21" max="21" width="8.88671875" style="5" customWidth="1"/>
    <col min="22" max="22" width="7.5546875" style="5" customWidth="1"/>
    <col min="23" max="23" width="6.33203125" style="5" customWidth="1"/>
    <col min="24" max="24" width="7.6640625" style="5" customWidth="1"/>
    <col min="25" max="16384" width="9.109375" style="5"/>
  </cols>
  <sheetData>
    <row r="1" spans="1:17" ht="36" customHeight="1">
      <c r="A1" s="432" t="s">
        <v>446</v>
      </c>
      <c r="B1" s="432"/>
      <c r="C1" s="432"/>
      <c r="D1" s="432"/>
      <c r="E1" s="432"/>
      <c r="F1" s="432"/>
      <c r="G1" s="432"/>
      <c r="H1" s="432"/>
      <c r="I1" s="432"/>
      <c r="J1" s="432"/>
      <c r="K1" s="432"/>
      <c r="L1" s="432"/>
      <c r="M1" s="12"/>
      <c r="N1" s="12"/>
      <c r="O1" s="12"/>
      <c r="P1" s="12"/>
      <c r="Q1" s="15"/>
    </row>
    <row r="2" spans="1:17" ht="27" customHeight="1">
      <c r="A2" s="433" t="s">
        <v>308</v>
      </c>
      <c r="B2" s="434"/>
      <c r="C2" s="434"/>
      <c r="D2" s="434"/>
      <c r="E2" s="434"/>
      <c r="F2" s="434"/>
      <c r="G2" s="434"/>
      <c r="H2" s="434"/>
      <c r="I2" s="434"/>
      <c r="J2" s="434"/>
      <c r="K2" s="434"/>
      <c r="L2" s="434"/>
      <c r="M2" s="12"/>
      <c r="N2" s="12"/>
      <c r="O2" s="12"/>
      <c r="P2" s="12"/>
      <c r="Q2" s="15"/>
    </row>
    <row r="3" spans="1:17" ht="25.2" customHeight="1">
      <c r="A3" s="451" t="s">
        <v>309</v>
      </c>
      <c r="B3" s="454" t="s">
        <v>310</v>
      </c>
      <c r="C3" s="435" t="s">
        <v>450</v>
      </c>
      <c r="D3" s="436"/>
      <c r="E3" s="409" t="s">
        <v>451</v>
      </c>
      <c r="F3" s="409"/>
      <c r="G3" s="429" t="s">
        <v>311</v>
      </c>
      <c r="H3" s="440" t="s">
        <v>454</v>
      </c>
      <c r="I3" s="437" t="s">
        <v>312</v>
      </c>
      <c r="J3" s="437"/>
      <c r="K3" s="437"/>
      <c r="L3" s="437"/>
      <c r="M3" s="444" t="s">
        <v>313</v>
      </c>
      <c r="N3" s="13"/>
      <c r="O3" s="13"/>
      <c r="P3" s="13"/>
      <c r="Q3" s="15"/>
    </row>
    <row r="4" spans="1:17" ht="15" customHeight="1">
      <c r="A4" s="452"/>
      <c r="B4" s="455"/>
      <c r="C4" s="456" t="s">
        <v>461</v>
      </c>
      <c r="D4" s="458" t="s">
        <v>462</v>
      </c>
      <c r="E4" s="456" t="s">
        <v>461</v>
      </c>
      <c r="F4" s="456" t="s">
        <v>462</v>
      </c>
      <c r="G4" s="430"/>
      <c r="H4" s="439"/>
      <c r="I4" s="438" t="s">
        <v>314</v>
      </c>
      <c r="J4" s="439"/>
      <c r="K4" s="439"/>
      <c r="L4" s="442" t="s">
        <v>315</v>
      </c>
      <c r="M4" s="445"/>
      <c r="N4" s="14"/>
      <c r="O4" s="14"/>
      <c r="P4" s="14"/>
      <c r="Q4" s="15"/>
    </row>
    <row r="5" spans="1:17" ht="42" customHeight="1" thickBot="1">
      <c r="A5" s="453"/>
      <c r="B5" s="443"/>
      <c r="C5" s="457"/>
      <c r="D5" s="459"/>
      <c r="E5" s="457"/>
      <c r="F5" s="457"/>
      <c r="G5" s="431"/>
      <c r="H5" s="441"/>
      <c r="I5" s="183" t="s">
        <v>316</v>
      </c>
      <c r="J5" s="183" t="s">
        <v>317</v>
      </c>
      <c r="K5" s="183" t="s">
        <v>318</v>
      </c>
      <c r="L5" s="443"/>
      <c r="M5" s="446"/>
    </row>
    <row r="6" spans="1:17" ht="36">
      <c r="A6" s="180" t="s">
        <v>319</v>
      </c>
      <c r="B6" s="71" t="s">
        <v>320</v>
      </c>
      <c r="C6" s="48">
        <v>18</v>
      </c>
      <c r="D6" s="48">
        <f t="shared" ref="D6:D18" si="0">C6/6.1</f>
        <v>2.9508196721311477</v>
      </c>
      <c r="E6" s="48">
        <v>18</v>
      </c>
      <c r="F6" s="48">
        <f t="shared" ref="F6:F18" si="1">E6/6.1</f>
        <v>2.9508196721311477</v>
      </c>
      <c r="G6" s="179" t="s">
        <v>321</v>
      </c>
      <c r="H6" s="51" t="s">
        <v>468</v>
      </c>
      <c r="I6" s="289" t="s">
        <v>402</v>
      </c>
      <c r="J6" s="289" t="s">
        <v>403</v>
      </c>
      <c r="K6" s="289" t="s">
        <v>404</v>
      </c>
      <c r="L6" s="375">
        <v>18</v>
      </c>
      <c r="M6" s="178"/>
    </row>
    <row r="7" spans="1:17" ht="103.8" customHeight="1">
      <c r="A7" s="176" t="s">
        <v>322</v>
      </c>
      <c r="B7" s="70" t="s">
        <v>323</v>
      </c>
      <c r="C7" s="47">
        <v>30</v>
      </c>
      <c r="D7" s="47">
        <f t="shared" si="0"/>
        <v>4.918032786885246</v>
      </c>
      <c r="E7" s="47">
        <v>30</v>
      </c>
      <c r="F7" s="47">
        <f t="shared" si="1"/>
        <v>4.918032786885246</v>
      </c>
      <c r="G7" s="67" t="s">
        <v>324</v>
      </c>
      <c r="H7" s="29" t="s">
        <v>468</v>
      </c>
      <c r="I7" s="291" t="s">
        <v>366</v>
      </c>
      <c r="J7" s="291" t="s">
        <v>367</v>
      </c>
      <c r="K7" s="291" t="s">
        <v>372</v>
      </c>
      <c r="L7" s="293">
        <v>18</v>
      </c>
      <c r="M7" s="175" t="s">
        <v>325</v>
      </c>
    </row>
    <row r="8" spans="1:17" ht="24.6" thickBot="1">
      <c r="A8" s="176" t="s">
        <v>326</v>
      </c>
      <c r="B8" s="70" t="s">
        <v>327</v>
      </c>
      <c r="C8" s="47">
        <v>12</v>
      </c>
      <c r="D8" s="47">
        <f t="shared" si="0"/>
        <v>1.9672131147540985</v>
      </c>
      <c r="E8" s="47">
        <v>12</v>
      </c>
      <c r="F8" s="47">
        <f t="shared" si="1"/>
        <v>1.9672131147540985</v>
      </c>
      <c r="G8" s="67" t="s">
        <v>328</v>
      </c>
      <c r="H8" s="29" t="s">
        <v>679</v>
      </c>
      <c r="I8" s="352" t="s">
        <v>365</v>
      </c>
      <c r="J8" s="352" t="s">
        <v>366</v>
      </c>
      <c r="K8" s="352" t="s">
        <v>367</v>
      </c>
      <c r="L8" s="376">
        <v>60</v>
      </c>
      <c r="M8" s="174"/>
    </row>
    <row r="9" spans="1:17" ht="60.6" thickBot="1">
      <c r="A9" s="41" t="s">
        <v>329</v>
      </c>
      <c r="B9" s="188" t="s">
        <v>330</v>
      </c>
      <c r="C9" s="187">
        <v>18</v>
      </c>
      <c r="D9" s="187">
        <f t="shared" si="0"/>
        <v>2.9508196721311477</v>
      </c>
      <c r="E9" s="47">
        <v>18</v>
      </c>
      <c r="F9" s="47">
        <f t="shared" si="1"/>
        <v>2.9508196721311477</v>
      </c>
      <c r="G9" s="186" t="s">
        <v>321</v>
      </c>
      <c r="H9" s="185" t="s">
        <v>468</v>
      </c>
      <c r="I9" s="289" t="s">
        <v>364</v>
      </c>
      <c r="J9" s="289" t="s">
        <v>365</v>
      </c>
      <c r="K9" s="289" t="s">
        <v>366</v>
      </c>
      <c r="L9" s="190" t="s">
        <v>331</v>
      </c>
      <c r="M9" s="184"/>
    </row>
    <row r="10" spans="1:17" ht="168">
      <c r="A10" s="31" t="s">
        <v>332</v>
      </c>
      <c r="B10" s="71" t="s">
        <v>333</v>
      </c>
      <c r="C10" s="48">
        <v>10</v>
      </c>
      <c r="D10" s="48">
        <f t="shared" si="0"/>
        <v>1.639344262295082</v>
      </c>
      <c r="E10" s="276">
        <v>10</v>
      </c>
      <c r="F10" s="276">
        <f t="shared" si="1"/>
        <v>1.639344262295082</v>
      </c>
      <c r="G10" s="179" t="s">
        <v>324</v>
      </c>
      <c r="H10" s="51" t="s">
        <v>468</v>
      </c>
      <c r="I10" s="291" t="s">
        <v>383</v>
      </c>
      <c r="J10" s="291" t="s">
        <v>384</v>
      </c>
      <c r="K10" s="291" t="s">
        <v>385</v>
      </c>
      <c r="L10" s="377">
        <v>3</v>
      </c>
      <c r="M10" s="189" t="s">
        <v>334</v>
      </c>
    </row>
    <row r="11" spans="1:17" ht="192.6" thickBot="1">
      <c r="A11" s="41" t="s">
        <v>335</v>
      </c>
      <c r="B11" s="188" t="s">
        <v>336</v>
      </c>
      <c r="C11" s="187">
        <v>4</v>
      </c>
      <c r="D11" s="187">
        <f t="shared" si="0"/>
        <v>0.65573770491803285</v>
      </c>
      <c r="E11" s="276">
        <v>4</v>
      </c>
      <c r="F11" s="276">
        <f t="shared" si="1"/>
        <v>0.65573770491803285</v>
      </c>
      <c r="G11" s="186" t="s">
        <v>328</v>
      </c>
      <c r="H11" s="185" t="s">
        <v>468</v>
      </c>
      <c r="I11" s="387" t="s">
        <v>383</v>
      </c>
      <c r="J11" s="387" t="s">
        <v>384</v>
      </c>
      <c r="K11" s="387" t="s">
        <v>385</v>
      </c>
      <c r="L11" s="378">
        <v>12</v>
      </c>
      <c r="M11" s="184"/>
    </row>
    <row r="12" spans="1:17" ht="60.6" thickBot="1">
      <c r="A12" s="31" t="s">
        <v>337</v>
      </c>
      <c r="B12" s="71" t="s">
        <v>338</v>
      </c>
      <c r="C12" s="48">
        <v>24</v>
      </c>
      <c r="D12" s="48">
        <f t="shared" si="0"/>
        <v>3.9344262295081971</v>
      </c>
      <c r="E12" s="48">
        <v>24</v>
      </c>
      <c r="F12" s="48">
        <f t="shared" si="1"/>
        <v>3.9344262295081971</v>
      </c>
      <c r="G12" s="179" t="s">
        <v>321</v>
      </c>
      <c r="H12" s="51" t="s">
        <v>468</v>
      </c>
      <c r="I12" s="379" t="s">
        <v>388</v>
      </c>
      <c r="J12" s="379" t="s">
        <v>389</v>
      </c>
      <c r="K12" s="379" t="s">
        <v>383</v>
      </c>
      <c r="L12" s="380">
        <v>24</v>
      </c>
      <c r="M12" s="178"/>
    </row>
    <row r="13" spans="1:17" ht="96.6" thickBot="1">
      <c r="A13" s="41" t="s">
        <v>339</v>
      </c>
      <c r="B13" s="396" t="s">
        <v>407</v>
      </c>
      <c r="C13" s="187">
        <v>6</v>
      </c>
      <c r="D13" s="187">
        <f t="shared" si="0"/>
        <v>0.98360655737704927</v>
      </c>
      <c r="E13" s="48">
        <v>6</v>
      </c>
      <c r="F13" s="48">
        <f t="shared" si="1"/>
        <v>0.98360655737704927</v>
      </c>
      <c r="G13" s="397" t="s">
        <v>328</v>
      </c>
      <c r="H13" s="185" t="s">
        <v>679</v>
      </c>
      <c r="I13" s="379" t="s">
        <v>388</v>
      </c>
      <c r="J13" s="379" t="s">
        <v>389</v>
      </c>
      <c r="K13" s="379" t="s">
        <v>383</v>
      </c>
      <c r="L13" s="381">
        <v>10</v>
      </c>
      <c r="M13" s="191" t="s">
        <v>334</v>
      </c>
    </row>
    <row r="14" spans="1:17" ht="96.6" thickBot="1">
      <c r="A14" s="197" t="s">
        <v>340</v>
      </c>
      <c r="B14" s="196" t="s">
        <v>341</v>
      </c>
      <c r="C14" s="195">
        <v>36</v>
      </c>
      <c r="D14" s="195">
        <f t="shared" si="0"/>
        <v>5.9016393442622954</v>
      </c>
      <c r="E14" s="48">
        <v>36</v>
      </c>
      <c r="F14" s="48">
        <f t="shared" si="1"/>
        <v>5.9016393442622954</v>
      </c>
      <c r="G14" s="194" t="s">
        <v>321</v>
      </c>
      <c r="H14" s="193" t="s">
        <v>468</v>
      </c>
      <c r="I14" s="382" t="s">
        <v>364</v>
      </c>
      <c r="J14" s="382" t="s">
        <v>365</v>
      </c>
      <c r="K14" s="382" t="s">
        <v>366</v>
      </c>
      <c r="L14" s="383">
        <v>18</v>
      </c>
      <c r="M14" s="192"/>
    </row>
    <row r="15" spans="1:17" ht="60.6" thickBot="1">
      <c r="A15" s="180" t="s">
        <v>342</v>
      </c>
      <c r="B15" s="71" t="s">
        <v>343</v>
      </c>
      <c r="C15" s="48">
        <v>30</v>
      </c>
      <c r="D15" s="48">
        <f t="shared" si="0"/>
        <v>4.918032786885246</v>
      </c>
      <c r="E15" s="48">
        <v>30</v>
      </c>
      <c r="F15" s="48">
        <f t="shared" si="1"/>
        <v>4.918032786885246</v>
      </c>
      <c r="G15" s="179" t="s">
        <v>328</v>
      </c>
      <c r="H15" s="51" t="s">
        <v>468</v>
      </c>
      <c r="I15" s="384" t="s">
        <v>375</v>
      </c>
      <c r="J15" s="384" t="s">
        <v>405</v>
      </c>
      <c r="K15" s="384" t="s">
        <v>406</v>
      </c>
      <c r="L15" s="385">
        <v>12</v>
      </c>
      <c r="M15" s="178"/>
    </row>
    <row r="16" spans="1:17" ht="108.6" thickBot="1">
      <c r="A16" s="176" t="s">
        <v>344</v>
      </c>
      <c r="B16" s="70" t="s">
        <v>345</v>
      </c>
      <c r="C16" s="47">
        <v>8</v>
      </c>
      <c r="D16" s="47">
        <f t="shared" si="0"/>
        <v>1.3114754098360657</v>
      </c>
      <c r="E16" s="48">
        <v>8</v>
      </c>
      <c r="F16" s="48">
        <f t="shared" si="1"/>
        <v>1.3114754098360657</v>
      </c>
      <c r="G16" s="67" t="s">
        <v>328</v>
      </c>
      <c r="H16" s="29" t="s">
        <v>468</v>
      </c>
      <c r="I16" s="306" t="s">
        <v>364</v>
      </c>
      <c r="J16" s="306" t="s">
        <v>369</v>
      </c>
      <c r="K16" s="306" t="s">
        <v>370</v>
      </c>
      <c r="L16" s="386">
        <v>9</v>
      </c>
      <c r="M16" s="174"/>
    </row>
    <row r="17" spans="1:13" ht="96.6" thickBot="1">
      <c r="A17" s="176" t="s">
        <v>346</v>
      </c>
      <c r="B17" s="70" t="s">
        <v>347</v>
      </c>
      <c r="C17" s="47">
        <v>20</v>
      </c>
      <c r="D17" s="47">
        <f t="shared" si="0"/>
        <v>3.278688524590164</v>
      </c>
      <c r="E17" s="48">
        <v>20</v>
      </c>
      <c r="F17" s="48">
        <f t="shared" si="1"/>
        <v>3.278688524590164</v>
      </c>
      <c r="G17" s="67" t="s">
        <v>328</v>
      </c>
      <c r="H17" s="29" t="s">
        <v>468</v>
      </c>
      <c r="I17" s="291" t="s">
        <v>366</v>
      </c>
      <c r="J17" s="291" t="s">
        <v>367</v>
      </c>
      <c r="K17" s="291" t="s">
        <v>372</v>
      </c>
      <c r="L17" s="386">
        <v>14</v>
      </c>
      <c r="M17" s="174"/>
    </row>
    <row r="18" spans="1:13" ht="42.6" customHeight="1" thickBot="1">
      <c r="A18" s="198" t="s">
        <v>348</v>
      </c>
      <c r="B18" s="188" t="s">
        <v>349</v>
      </c>
      <c r="C18" s="187">
        <v>27</v>
      </c>
      <c r="D18" s="187">
        <f t="shared" si="0"/>
        <v>4.4262295081967213</v>
      </c>
      <c r="E18" s="48">
        <v>27</v>
      </c>
      <c r="F18" s="48">
        <f t="shared" si="1"/>
        <v>4.4262295081967213</v>
      </c>
      <c r="G18" s="186" t="s">
        <v>321</v>
      </c>
      <c r="H18" s="185" t="s">
        <v>468</v>
      </c>
      <c r="I18" s="387" t="s">
        <v>364</v>
      </c>
      <c r="J18" s="387" t="s">
        <v>365</v>
      </c>
      <c r="K18" s="387" t="s">
        <v>366</v>
      </c>
      <c r="L18" s="388">
        <v>18</v>
      </c>
      <c r="M18" s="184"/>
    </row>
    <row r="19" spans="1:13" ht="16.2" thickBot="1">
      <c r="A19" s="391" t="s">
        <v>350</v>
      </c>
      <c r="B19" s="392" t="s">
        <v>351</v>
      </c>
      <c r="C19" s="393">
        <v>30</v>
      </c>
      <c r="D19" s="393">
        <v>4.9180327868852496</v>
      </c>
      <c r="E19" s="393">
        <v>30</v>
      </c>
      <c r="F19" s="393">
        <v>4.9180327868852496</v>
      </c>
      <c r="G19" s="394" t="s">
        <v>292</v>
      </c>
      <c r="H19" s="395" t="s">
        <v>468</v>
      </c>
      <c r="I19" s="379" t="s">
        <v>364</v>
      </c>
      <c r="J19" s="379" t="s">
        <v>365</v>
      </c>
      <c r="K19" s="379" t="s">
        <v>366</v>
      </c>
      <c r="L19" s="389">
        <v>3</v>
      </c>
      <c r="M19" s="390"/>
    </row>
    <row r="20" spans="1:13" ht="24.75" customHeight="1" thickBot="1">
      <c r="A20" s="447" t="s">
        <v>352</v>
      </c>
      <c r="B20" s="448"/>
      <c r="C20" s="234">
        <f>SUM(C6:C19)</f>
        <v>273</v>
      </c>
      <c r="D20" s="234">
        <f>SUM(D6:D19)</f>
        <v>44.754098360655739</v>
      </c>
      <c r="E20" s="48">
        <f>SUM(E6:E19)</f>
        <v>273</v>
      </c>
      <c r="F20" s="48">
        <f>SUM(F6:F19)</f>
        <v>44.754098360655739</v>
      </c>
      <c r="G20" s="233"/>
      <c r="H20" s="233"/>
      <c r="I20" s="232"/>
      <c r="J20" s="232"/>
      <c r="K20" s="232"/>
      <c r="L20" s="232"/>
      <c r="M20" s="182"/>
    </row>
    <row r="21" spans="1:13" ht="27.75" customHeight="1">
      <c r="A21" s="449" t="s">
        <v>353</v>
      </c>
      <c r="B21" s="449"/>
      <c r="C21" s="449"/>
      <c r="D21" s="449"/>
      <c r="E21" s="449"/>
      <c r="F21" s="449"/>
      <c r="G21" s="449"/>
      <c r="H21" s="449"/>
      <c r="I21" s="449"/>
      <c r="J21" s="449"/>
      <c r="K21" s="449"/>
      <c r="L21" s="449"/>
    </row>
    <row r="22" spans="1:13" ht="21.75" customHeight="1">
      <c r="A22" s="450"/>
      <c r="B22" s="450"/>
      <c r="C22" s="450"/>
      <c r="D22" s="450"/>
      <c r="E22" s="450"/>
      <c r="F22" s="450"/>
      <c r="G22" s="450"/>
      <c r="H22" s="450"/>
      <c r="I22" s="450"/>
      <c r="J22" s="450"/>
      <c r="K22" s="450"/>
      <c r="L22" s="450"/>
    </row>
  </sheetData>
  <mergeCells count="19">
    <mergeCell ref="M3:M5"/>
    <mergeCell ref="A20:B20"/>
    <mergeCell ref="A21:L21"/>
    <mergeCell ref="A22:L22"/>
    <mergeCell ref="A3:A5"/>
    <mergeCell ref="B3:B5"/>
    <mergeCell ref="C4:C5"/>
    <mergeCell ref="D4:D5"/>
    <mergeCell ref="E4:E5"/>
    <mergeCell ref="F4:F5"/>
    <mergeCell ref="G3:G5"/>
    <mergeCell ref="A1:L1"/>
    <mergeCell ref="A2:L2"/>
    <mergeCell ref="C3:D3"/>
    <mergeCell ref="E3:F3"/>
    <mergeCell ref="I3:L3"/>
    <mergeCell ref="I4:K4"/>
    <mergeCell ref="H3:H5"/>
    <mergeCell ref="L4:L5"/>
  </mergeCells>
  <phoneticPr fontId="33" type="noConversion"/>
  <pageMargins left="0.75" right="0.75" top="1" bottom="1" header="0.5" footer="0.5"/>
  <pageSetup paperSize="9" firstPageNumber="4294963191" orientation="landscape" horizontalDpi="120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Procurement Method &amp; Thresholds</vt:lpstr>
      <vt:lpstr>Works,Goods &amp; Non-Con. Services</vt:lpstr>
      <vt:lpstr>Consulting Services</vt:lpstr>
      <vt:lpstr>'Procurement Method &amp; Thresholds'!Print_Area</vt:lpstr>
    </vt:vector>
  </TitlesOfParts>
  <Manager/>
  <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岳建华</dc:creator>
  <cp:keywords/>
  <dc:description/>
  <cp:lastModifiedBy>Yuan Wang</cp:lastModifiedBy>
  <cp:revision/>
  <dcterms:created xsi:type="dcterms:W3CDTF">2008-12-03T22:13:26Z</dcterms:created>
  <dcterms:modified xsi:type="dcterms:W3CDTF">2015-05-13T07:13:31Z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